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terryloebs/Pulsenomics/HPE Survey/Q4 2018/"/>
    </mc:Choice>
  </mc:AlternateContent>
  <xr:revisionPtr revIDLastSave="0" documentId="13_ncr:1_{323C7EE1-D261-DD43-9DC7-5F5DDA1E0D7C}" xr6:coauthVersionLast="40" xr6:coauthVersionMax="40" xr10:uidLastSave="{00000000-0000-0000-0000-000000000000}"/>
  <bookViews>
    <workbookView xWindow="5980" yWindow="2860" windowWidth="27240" windowHeight="16440" xr2:uid="{E201238D-2A26-904D-9765-AF568BFDDA80}"/>
  </bookViews>
  <sheets>
    <sheet name="Q4 2018 SQ Special Report" sheetId="1" r:id="rId1"/>
  </sheets>
  <externalReferences>
    <externalReference r:id="rId2"/>
    <externalReference r:id="rId3"/>
  </externalReferences>
  <definedNames>
    <definedName name="Boston_Agg" localSheetId="0">[1]Boston!$F$2:$F$102</definedName>
    <definedName name="Boston_Agg">[2]Boston!$F$2:$F$102</definedName>
    <definedName name="Boston_Agg_1990" localSheetId="0">[1]Boston!$F$38:$F$102</definedName>
    <definedName name="Boston_Agg_1990">[2]Boston!$F$38:$F$102</definedName>
    <definedName name="Boston_Agg_5yr" localSheetId="0">[1]Boston!$G$2:$G$102</definedName>
    <definedName name="Boston_Agg_5yr">[2]Boston!$G$2:$G$102</definedName>
    <definedName name="Chicago_Agg" localSheetId="0">[1]Chicago!$F$2:$F$102</definedName>
    <definedName name="Chicago_Agg">[2]Chicago!$F$2:$F$102</definedName>
    <definedName name="Chicago_Agg_1990" localSheetId="0">[1]Chicago!$F$38:$F$102</definedName>
    <definedName name="Chicago_Agg_1990">[2]Chicago!$F$38:$F$102</definedName>
    <definedName name="Chicago_Agg_5yr" localSheetId="0">[1]Chicago!$G$2:$G$102</definedName>
    <definedName name="Chicago_Agg_5yr">[2]Chicago!$G$2:$G$102</definedName>
    <definedName name="Denver_Agg" localSheetId="0">[1]Denver!$F$2:$F$102</definedName>
    <definedName name="Denver_Agg">[2]Denver!$F$2:$F$102</definedName>
    <definedName name="Denver_Agg_1990" localSheetId="0">[1]Denver!$F$38:$F$102</definedName>
    <definedName name="Denver_Agg_1990">[2]Denver!$F$38:$F$102</definedName>
    <definedName name="Denver_Agg_5yr" localSheetId="0">[1]Denver!$G$2:$G$102</definedName>
    <definedName name="Denver_Agg_5yr">[2]Denver!$G$2:$G$102</definedName>
    <definedName name="GVKey">""</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39926.455</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39239.5718865741</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LasVegas_Agg" localSheetId="0">'[1]Las Vegas'!$F$2:$F$102</definedName>
    <definedName name="LasVegas_Agg">'[2]Las Vegas'!$F$2:$F$102</definedName>
    <definedName name="LasVegas_Agg_1990" localSheetId="0">'[1]Las Vegas'!$F$38:$F$102</definedName>
    <definedName name="LasVegas_Agg_1990">'[2]Las Vegas'!$F$38:$F$102</definedName>
    <definedName name="LasVegas_Agg_5yr" localSheetId="0">'[1]Las Vegas'!$G$2:$G$102</definedName>
    <definedName name="LasVegas_Agg_5yr">'[2]Las Vegas'!$G$2:$G$102</definedName>
    <definedName name="LosAngeles_Agg" localSheetId="0">'[1]Los Angeles'!$F$2:$F$102</definedName>
    <definedName name="LosAngeles_Agg">'[2]Los Angeles'!$F$2:$F$102</definedName>
    <definedName name="LosAngeles_Agg_1990" localSheetId="0">'[1]Los Angeles'!$F$38:$F$102</definedName>
    <definedName name="LosAngeles_Agg_1990">'[2]Los Angeles'!$F$38:$F$102</definedName>
    <definedName name="LosAngeles_Agg_5yr" localSheetId="0">'[1]Los Angeles'!$G$2:$G$102</definedName>
    <definedName name="LosAngeles_Agg_5yr">'[2]Los Angeles'!$G$2:$G$102</definedName>
    <definedName name="Miami_Agg" localSheetId="0">[1]Miami!$F$2:$F$102</definedName>
    <definedName name="Miami_Agg">[2]Miami!$F$2:$F$102</definedName>
    <definedName name="Miami_Agg_1990" localSheetId="0">[1]Miami!$F$38:$F$102</definedName>
    <definedName name="Miami_Agg_1990">[2]Miami!$F$38:$F$102</definedName>
    <definedName name="Miami_Agg_5yr" localSheetId="0">[1]Miami!$G$2:$G$102</definedName>
    <definedName name="Miami_Agg_5yr">[2]Miami!$G$2:$G$102</definedName>
    <definedName name="NewYork_Agg" localSheetId="0">'[1]New York'!$F$2:$F$102</definedName>
    <definedName name="NewYork_Agg">'[2]New York'!$F$2:$F$102</definedName>
    <definedName name="NewYork_Agg_1990" localSheetId="0">'[1]New York'!$F$38:$F$102</definedName>
    <definedName name="NewYork_Agg_1990">'[2]New York'!$F$38:$F$102</definedName>
    <definedName name="NewYork_Agg_5yr" localSheetId="0">'[1]New York'!$G$2:$G$102</definedName>
    <definedName name="NewYork_Agg_5yr">'[2]New York'!$G$2:$G$102</definedName>
    <definedName name="_xlnm.Print_Area" localSheetId="0">'Q4 2018 SQ Special Report'!$A$5:$V$166</definedName>
    <definedName name="_xlnm.Print_Titles" localSheetId="0">'Q4 2018 SQ Special Report'!$1:$4</definedName>
    <definedName name="SanDiego_Agg" localSheetId="0">'[1]San Diego'!$F$2:$F$102</definedName>
    <definedName name="SanDiego_Agg">'[2]San Diego'!$F$2:$F$102</definedName>
    <definedName name="SanDiego_Agg_1990" localSheetId="0">'[1]San Diego'!$F$38:$F$102</definedName>
    <definedName name="SanDiego_Agg_1990">'[2]San Diego'!$F$38:$F$102</definedName>
    <definedName name="SanDiego_Agg_5yr" localSheetId="0">'[1]San Diego'!$G$2:$G$102</definedName>
    <definedName name="SanDiego_Agg_5yr">'[2]San Diego'!$G$2:$G$102</definedName>
    <definedName name="SanFran_Agg" localSheetId="0">'[1]San francisco'!$F$2:$F$102</definedName>
    <definedName name="SanFran_Agg">'[2]San francisco'!$F$2:$F$102</definedName>
    <definedName name="SanFran_Agg_1990" localSheetId="0">'[1]San francisco'!$F$38:$F$102</definedName>
    <definedName name="SanFran_Agg_1990">'[2]San francisco'!$F$38:$F$102</definedName>
    <definedName name="SanFran_Agg_5yr" localSheetId="0">'[1]San francisco'!$G$2:$G$102</definedName>
    <definedName name="SanFran_Agg_5yr">'[2]San francisco'!$G$2:$G$102</definedName>
    <definedName name="SPSet">"current"</definedName>
    <definedName name="US_Agg" localSheetId="0">'[1]US level indexes'!$H$2:$H$102</definedName>
    <definedName name="US_Agg">'[2]US level indexes'!$H$2:$H$102</definedName>
    <definedName name="US_Agg_5yr" localSheetId="0">'[1]US level indexes'!$L$2:$L$102</definedName>
    <definedName name="US_Agg_5yr">'[2]US level indexes'!$L$2:$L$102</definedName>
    <definedName name="WashDC_Agg" localSheetId="0">'[1]Washington DC'!$F$2:$F$102</definedName>
    <definedName name="WashDC_Agg">'[2]Washington DC'!$F$2:$F$102</definedName>
    <definedName name="WashDC_Agg_1990" localSheetId="0">'[1]Washington DC'!$F$38:$F$102</definedName>
    <definedName name="WashDC_Agg_1990">'[2]Washington DC'!$F$38:$F$102</definedName>
    <definedName name="WashDC_Agg_5yr" localSheetId="0">'[1]Washington DC'!$G$2:$G$102</definedName>
    <definedName name="WashDC_Agg_5yr">'[2]Washington DC'!$G$2:$G$102</definedName>
    <definedName name="x">'[2]Washington DC'!$F$38:$F$102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1" l="1"/>
  <c r="I36" i="1" s="1"/>
  <c r="I34" i="1"/>
  <c r="J33" i="1"/>
  <c r="J32" i="1"/>
  <c r="I32" i="1"/>
  <c r="J31" i="1"/>
  <c r="I31" i="1"/>
  <c r="J30" i="1"/>
  <c r="I30" i="1"/>
  <c r="J29" i="1"/>
  <c r="E17" i="1"/>
  <c r="F14" i="1" s="1"/>
  <c r="K15" i="1"/>
  <c r="G15" i="1"/>
  <c r="AE13" i="1" s="1"/>
  <c r="K14" i="1"/>
  <c r="G14" i="1"/>
  <c r="AF13" i="1" s="1"/>
  <c r="K13" i="1"/>
  <c r="G13" i="1"/>
  <c r="AG13" i="1" s="1"/>
  <c r="F13" i="1"/>
  <c r="I29" i="1" l="1"/>
  <c r="I33" i="1"/>
  <c r="J36" i="1"/>
  <c r="G17" i="1"/>
  <c r="I35" i="1"/>
  <c r="F15" i="1"/>
  <c r="F16" i="1"/>
  <c r="F17" i="1" s="1"/>
</calcChain>
</file>

<file path=xl/sharedStrings.xml><?xml version="1.0" encoding="utf-8"?>
<sst xmlns="http://schemas.openxmlformats.org/spreadsheetml/2006/main" count="65" uniqueCount="53">
  <si>
    <r>
      <t xml:space="preserve">                       </t>
    </r>
    <r>
      <rPr>
        <sz val="8"/>
        <color theme="0" tint="-0.499984740745262"/>
        <rFont val="Calibri"/>
        <family val="2"/>
      </rPr>
      <t>Pulsenomics LLC   All rights reserved</t>
    </r>
  </si>
  <si>
    <r>
      <t xml:space="preserve">Q4 2018 Zillow Home Price Expectations Survey - </t>
    </r>
    <r>
      <rPr>
        <b/>
        <sz val="14"/>
        <color indexed="8"/>
        <rFont val="Verdana"/>
        <family val="2"/>
      </rPr>
      <t>Special Report</t>
    </r>
  </si>
  <si>
    <r>
      <rPr>
        <sz val="16"/>
        <color indexed="9"/>
        <rFont val="Calibri"/>
        <family val="2"/>
      </rPr>
      <t xml:space="preserve">Topic: </t>
    </r>
    <r>
      <rPr>
        <b/>
        <sz val="16"/>
        <color indexed="9"/>
        <rFont val="Calibri"/>
        <family val="2"/>
      </rPr>
      <t xml:space="preserve"> Risk Assessment of Home Price Forecast</t>
    </r>
  </si>
  <si>
    <t>Which choice best applies to your long-term outlook for home values?</t>
  </si>
  <si>
    <t>Expected Home Value Change*</t>
  </si>
  <si>
    <t>Answer choice:</t>
  </si>
  <si>
    <t>#</t>
  </si>
  <si>
    <t>Percent</t>
  </si>
  <si>
    <t>% w/opinion</t>
  </si>
  <si>
    <t>Through 2023 (Cumulative)</t>
  </si>
  <si>
    <t>Annual Average</t>
  </si>
  <si>
    <t>Balanced</t>
  </si>
  <si>
    <t>Downside</t>
  </si>
  <si>
    <t>Upside</t>
  </si>
  <si>
    <t>There is risk to the upside</t>
  </si>
  <si>
    <t>UPSIDE</t>
  </si>
  <si>
    <t>Current Survey</t>
  </si>
  <si>
    <t>There is risk to the downside</t>
  </si>
  <si>
    <t>DOWNSIDE</t>
  </si>
  <si>
    <t>Prior Survey</t>
  </si>
  <si>
    <t>The risk is balanced</t>
  </si>
  <si>
    <t>BALANCED</t>
  </si>
  <si>
    <t>No Response</t>
  </si>
  <si>
    <t>n/a</t>
  </si>
  <si>
    <t>Total</t>
  </si>
  <si>
    <t>*Mean expectations of respondents by answer choice. A total of 114 panelists participated in the Q4 survey; 111 of them rated the risk of their forecast.</t>
  </si>
  <si>
    <r>
      <t xml:space="preserve">Topic:  </t>
    </r>
    <r>
      <rPr>
        <b/>
        <sz val="16"/>
        <color indexed="9"/>
        <rFont val="Calibri"/>
        <family val="2"/>
      </rPr>
      <t>Home Values and Mortgage Rates</t>
    </r>
  </si>
  <si>
    <t>Much more sensitive</t>
  </si>
  <si>
    <t>Somewhat more sensitive</t>
  </si>
  <si>
    <t>No more or less sensitive</t>
  </si>
  <si>
    <t>Somewhat less sensitive</t>
  </si>
  <si>
    <t>Much less sensitive</t>
  </si>
  <si>
    <t>Not sure</t>
  </si>
  <si>
    <t>Topic:  Homeownership Rate / 2019 Home-Buying Activity </t>
  </si>
  <si>
    <t xml:space="preserve">In late October, the U.S. Census Bureau published its latest homeownership rate data. As of Q3 2018, the national rate was 64.4 percent. Here is the two-decade trend:
</t>
  </si>
  <si>
    <t>What do you think the U.S. homeownership rate will be (a) two years from now and (b) five years from now?</t>
  </si>
  <si>
    <t>Expected Homeownership Rate:</t>
  </si>
  <si>
    <t>In Two Years</t>
  </si>
  <si>
    <t>In Five Years</t>
  </si>
  <si>
    <t>Responses</t>
  </si>
  <si>
    <t>Min</t>
  </si>
  <si>
    <t>Max</t>
  </si>
  <si>
    <t>Mean</t>
  </si>
  <si>
    <t>Median</t>
  </si>
  <si>
    <t>Mode</t>
  </si>
  <si>
    <t>Will be higher</t>
  </si>
  <si>
    <t>%</t>
  </si>
  <si>
    <t>Will be lower</t>
  </si>
  <si>
    <t xml:space="preserve"> For each of the four categories of home-shoppers listed below, which choice best reflects your expectations for their buying activity next year relative to 2018? </t>
  </si>
  <si>
    <t>Topic:  Metro area market performance</t>
  </si>
  <si>
    <t xml:space="preserve">Nation-wide, home values increased by an average of 7.6 percent through the first three quarters of 2018. Of course, home value appreciation varies according to specific geography; for example, while home values in San Jose have increased more than 20 percent YTD through September, those in Washington DC are up less than 4 percent. </t>
  </si>
  <si>
    <t>Looking ahead to 2019, which three metro areas do you think are most likely to outperform the national average rate of home value appreciation... and which three do you think are most likely to underperform?</t>
  </si>
  <si>
    <t xml:space="preserve">Think about the relationship between home values and interest rates. Relative to the past, how would you characterize the sensitivity of home values today to changes in mortgage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</si>
</sst>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_);_(* \(#,##0.0\);_(* &quot;-&quot;??_);_(@_)"/>
    <numFmt numFmtId="165" formatCode="0.0%"/>
    <numFmt numFmtId="166" formatCode="0.0"/>
  </numFmts>
  <fonts count="52">
    <font>
      <sz val="12"/>
      <color theme="1"/>
      <name val="Calibri"/>
      <family val="2"/>
      <scheme val="minor"/>
    </font>
    <font>
      <sz val="12"/>
      <color theme="1"/>
      <name val="Calibri"/>
      <family val="2"/>
      <scheme val="minor"/>
    </font>
    <font>
      <sz val="11"/>
      <color indexed="8"/>
      <name val="Calibri"/>
      <family val="2"/>
    </font>
    <font>
      <sz val="11"/>
      <color theme="1"/>
      <name val="Calibri"/>
      <family val="2"/>
      <scheme val="minor"/>
    </font>
    <font>
      <b/>
      <sz val="11"/>
      <color rgb="FFFF0000"/>
      <name val="Calibri"/>
      <family val="2"/>
    </font>
    <font>
      <sz val="8"/>
      <color indexed="8"/>
      <name val="Calibri"/>
      <family val="2"/>
    </font>
    <font>
      <sz val="8"/>
      <color theme="0" tint="-0.499984740745262"/>
      <name val="Calibri"/>
      <family val="2"/>
    </font>
    <font>
      <sz val="14"/>
      <color indexed="8"/>
      <name val="Verdana"/>
      <family val="2"/>
    </font>
    <font>
      <b/>
      <sz val="14"/>
      <color indexed="8"/>
      <name val="Verdana"/>
      <family val="2"/>
    </font>
    <font>
      <sz val="11"/>
      <color indexed="8"/>
      <name val="Verdana"/>
      <family val="2"/>
    </font>
    <font>
      <sz val="16"/>
      <color indexed="8"/>
      <name val="Calibri"/>
      <family val="2"/>
    </font>
    <font>
      <b/>
      <sz val="16"/>
      <color indexed="9"/>
      <name val="Calibri"/>
      <family val="2"/>
    </font>
    <font>
      <sz val="16"/>
      <color indexed="9"/>
      <name val="Calibri"/>
      <family val="2"/>
    </font>
    <font>
      <sz val="16"/>
      <color theme="1"/>
      <name val="Calibri"/>
      <family val="2"/>
      <scheme val="minor"/>
    </font>
    <font>
      <b/>
      <sz val="11"/>
      <color indexed="9"/>
      <name val="Calibri"/>
      <family val="2"/>
    </font>
    <font>
      <b/>
      <i/>
      <sz val="11"/>
      <color theme="1"/>
      <name val="Calibri"/>
      <family val="2"/>
      <scheme val="minor"/>
    </font>
    <font>
      <b/>
      <sz val="11"/>
      <color indexed="8"/>
      <name val="Calibri"/>
      <family val="2"/>
      <scheme val="minor"/>
    </font>
    <font>
      <sz val="10"/>
      <color indexed="8"/>
      <name val="Calibri"/>
      <family val="2"/>
      <scheme val="minor"/>
    </font>
    <font>
      <u/>
      <sz val="10"/>
      <color indexed="8"/>
      <name val="Verdana"/>
      <family val="2"/>
    </font>
    <font>
      <sz val="9"/>
      <color indexed="8"/>
      <name val="Calibri"/>
      <family val="2"/>
    </font>
    <font>
      <u/>
      <sz val="11"/>
      <color indexed="8"/>
      <name val="Calibri"/>
      <family val="2"/>
    </font>
    <font>
      <b/>
      <sz val="11"/>
      <color theme="1"/>
      <name val="Calibri"/>
      <family val="2"/>
      <scheme val="minor"/>
    </font>
    <font>
      <sz val="10"/>
      <color theme="6" tint="-0.249977111117893"/>
      <name val="Calibri"/>
      <family val="2"/>
      <scheme val="minor"/>
    </font>
    <font>
      <sz val="11"/>
      <color theme="6" tint="-0.249977111117893"/>
      <name val="Calibri"/>
      <family val="2"/>
      <scheme val="minor"/>
    </font>
    <font>
      <sz val="10"/>
      <color rgb="FFC00000"/>
      <name val="Calibri"/>
      <family val="2"/>
      <scheme val="minor"/>
    </font>
    <font>
      <sz val="11"/>
      <color rgb="FFC00000"/>
      <name val="Calibri"/>
      <family val="2"/>
      <scheme val="minor"/>
    </font>
    <font>
      <sz val="10"/>
      <color theme="3" tint="0.39997558519241921"/>
      <name val="Calibri"/>
      <family val="2"/>
      <scheme val="minor"/>
    </font>
    <font>
      <sz val="11"/>
      <color theme="3" tint="0.39997558519241921"/>
      <name val="Calibri"/>
      <family val="2"/>
      <scheme val="minor"/>
    </font>
    <font>
      <sz val="11"/>
      <color theme="1" tint="0.499984740745262"/>
      <name val="Calibri"/>
      <family val="2"/>
      <scheme val="minor"/>
    </font>
    <font>
      <b/>
      <sz val="11"/>
      <color indexed="8"/>
      <name val="Calibri"/>
      <family val="2"/>
    </font>
    <font>
      <sz val="8"/>
      <color theme="1"/>
      <name val="Calibri"/>
      <family val="2"/>
      <scheme val="minor"/>
    </font>
    <font>
      <sz val="10"/>
      <color theme="1"/>
      <name val="Calibri"/>
      <family val="2"/>
      <scheme val="minor"/>
    </font>
    <font>
      <sz val="11"/>
      <color rgb="FF252525"/>
      <name val="Calibri"/>
      <family val="2"/>
      <scheme val="minor"/>
    </font>
    <font>
      <sz val="11"/>
      <color rgb="FF006600"/>
      <name val="Calibri"/>
      <family val="2"/>
      <scheme val="minor"/>
    </font>
    <font>
      <sz val="10"/>
      <color indexed="8"/>
      <name val="Calibri"/>
      <family val="2"/>
    </font>
    <font>
      <u val="singleAccounting"/>
      <sz val="9"/>
      <color indexed="8"/>
      <name val="Calibri"/>
      <family val="2"/>
    </font>
    <font>
      <sz val="11"/>
      <color theme="0" tint="-0.499984740745262"/>
      <name val="Calibri"/>
      <family val="2"/>
    </font>
    <font>
      <u/>
      <sz val="14"/>
      <color theme="1"/>
      <name val="Calibri"/>
      <family val="2"/>
      <scheme val="minor"/>
    </font>
    <font>
      <b/>
      <sz val="10"/>
      <color indexed="8"/>
      <name val="Calibri"/>
      <family val="2"/>
      <scheme val="minor"/>
    </font>
    <font>
      <i/>
      <sz val="11"/>
      <color theme="1"/>
      <name val="Calibri"/>
      <family val="2"/>
      <scheme val="minor"/>
    </font>
    <font>
      <b/>
      <i/>
      <sz val="11"/>
      <color indexed="8"/>
      <name val="Calibri"/>
      <family val="2"/>
      <scheme val="minor"/>
    </font>
    <font>
      <b/>
      <sz val="12"/>
      <color indexed="8"/>
      <name val="Verdana"/>
      <family val="2"/>
    </font>
    <font>
      <u/>
      <sz val="12"/>
      <color indexed="8"/>
      <name val="Calibri"/>
      <family val="2"/>
      <scheme val="minor"/>
    </font>
    <font>
      <b/>
      <u/>
      <sz val="12"/>
      <color indexed="8"/>
      <name val="Calibri"/>
      <family val="2"/>
      <scheme val="minor"/>
    </font>
    <font>
      <sz val="12"/>
      <color rgb="FF000000"/>
      <name val="Calibri"/>
      <family val="2"/>
      <scheme val="minor"/>
    </font>
    <font>
      <u/>
      <sz val="12"/>
      <color rgb="FF000000"/>
      <name val="Calibri"/>
      <family val="2"/>
      <scheme val="minor"/>
    </font>
    <font>
      <u/>
      <sz val="11"/>
      <color theme="1"/>
      <name val="Calibri"/>
      <family val="2"/>
      <scheme val="minor"/>
    </font>
    <font>
      <sz val="11"/>
      <color rgb="FF669900"/>
      <name val="Calibri"/>
      <family val="2"/>
      <scheme val="minor"/>
    </font>
    <font>
      <sz val="8"/>
      <color indexed="8"/>
      <name val="Verdana"/>
      <family val="2"/>
    </font>
    <font>
      <sz val="8"/>
      <color rgb="FF669900"/>
      <name val="Calibri"/>
      <family val="2"/>
      <scheme val="minor"/>
    </font>
    <font>
      <sz val="8"/>
      <color rgb="FFC00000"/>
      <name val="Calibri"/>
      <family val="2"/>
      <scheme val="minor"/>
    </font>
    <font>
      <b/>
      <sz val="8"/>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theme="5" tint="0.39997558519241921"/>
        <bgColor indexed="64"/>
      </patternFill>
    </fill>
    <fill>
      <patternFill patternType="solid">
        <fgColor theme="0" tint="-0.14999847407452621"/>
        <bgColor indexed="64"/>
      </patternFill>
    </fill>
  </fills>
  <borders count="14">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34998626667073579"/>
      </left>
      <right/>
      <top/>
      <bottom/>
      <diagonal/>
    </border>
    <border>
      <left/>
      <right/>
      <top/>
      <bottom style="thin">
        <color auto="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indexed="64"/>
      </top>
      <bottom style="thin">
        <color indexed="64"/>
      </bottom>
      <diagonal/>
    </border>
    <border>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10">
    <xf numFmtId="0" fontId="0" fillId="0" borderId="0"/>
    <xf numFmtId="0" fontId="2" fillId="0" borderId="0"/>
    <xf numFmtId="0" fontId="3"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cellStyleXfs>
  <cellXfs count="235">
    <xf numFmtId="0" fontId="0" fillId="0" borderId="0" xfId="0"/>
    <xf numFmtId="0" fontId="2" fillId="2" borderId="0" xfId="1" applyFill="1"/>
    <xf numFmtId="0" fontId="2" fillId="0" borderId="0" xfId="1"/>
    <xf numFmtId="0" fontId="3" fillId="2" borderId="0" xfId="2" applyFill="1"/>
    <xf numFmtId="0" fontId="4" fillId="2" borderId="0" xfId="1" applyFont="1" applyFill="1"/>
    <xf numFmtId="164" fontId="2" fillId="2" borderId="0" xfId="3" applyNumberFormat="1" applyFill="1"/>
    <xf numFmtId="0" fontId="5" fillId="3" borderId="0" xfId="1" applyFont="1" applyFill="1" applyBorder="1" applyAlignment="1"/>
    <xf numFmtId="0" fontId="2" fillId="2" borderId="0" xfId="1" applyFill="1" applyAlignment="1">
      <alignment vertical="top"/>
    </xf>
    <xf numFmtId="0" fontId="2" fillId="0" borderId="0" xfId="1" applyAlignment="1">
      <alignment vertical="top"/>
    </xf>
    <xf numFmtId="0" fontId="2" fillId="3" borderId="1" xfId="1" applyFill="1" applyBorder="1"/>
    <xf numFmtId="0" fontId="9" fillId="3" borderId="2" xfId="1" applyFont="1" applyFill="1" applyBorder="1"/>
    <xf numFmtId="164" fontId="9" fillId="3" borderId="2" xfId="3" applyNumberFormat="1" applyFont="1" applyFill="1" applyBorder="1"/>
    <xf numFmtId="0" fontId="2" fillId="2" borderId="3" xfId="1" applyFill="1" applyBorder="1"/>
    <xf numFmtId="0" fontId="10" fillId="2" borderId="0" xfId="1" applyFont="1" applyFill="1"/>
    <xf numFmtId="0" fontId="10" fillId="3" borderId="4" xfId="1" applyFont="1" applyFill="1" applyBorder="1"/>
    <xf numFmtId="0" fontId="10" fillId="2" borderId="5" xfId="1" applyFont="1" applyFill="1" applyBorder="1"/>
    <xf numFmtId="0" fontId="10" fillId="0" borderId="0" xfId="1" applyFont="1"/>
    <xf numFmtId="0" fontId="2" fillId="3" borderId="4" xfId="1" applyFill="1" applyBorder="1"/>
    <xf numFmtId="0" fontId="14" fillId="2" borderId="0" xfId="1" applyFont="1" applyFill="1" applyBorder="1" applyAlignment="1">
      <alignment horizontal="center" vertical="center"/>
    </xf>
    <xf numFmtId="0" fontId="3" fillId="2" borderId="0" xfId="2" applyFill="1" applyBorder="1" applyAlignment="1">
      <alignment horizontal="center"/>
    </xf>
    <xf numFmtId="0" fontId="3" fillId="2" borderId="0" xfId="2" applyFill="1" applyBorder="1" applyAlignment="1">
      <alignment wrapText="1"/>
    </xf>
    <xf numFmtId="0" fontId="2" fillId="2" borderId="5" xfId="1" applyFill="1" applyBorder="1"/>
    <xf numFmtId="0" fontId="2" fillId="2" borderId="0" xfId="1" applyFill="1" applyBorder="1"/>
    <xf numFmtId="0" fontId="2" fillId="2" borderId="0" xfId="1" applyFill="1" applyAlignment="1">
      <alignment horizontal="center" vertical="center"/>
    </xf>
    <xf numFmtId="0" fontId="2" fillId="3" borderId="4" xfId="1" applyFill="1" applyBorder="1" applyAlignment="1">
      <alignment horizontal="center" vertical="center"/>
    </xf>
    <xf numFmtId="0" fontId="9" fillId="3" borderId="5" xfId="1" applyFont="1" applyFill="1" applyBorder="1" applyAlignment="1">
      <alignment horizontal="center" vertical="center"/>
    </xf>
    <xf numFmtId="0" fontId="2" fillId="2" borderId="0" xfId="1" applyFill="1" applyBorder="1" applyAlignment="1">
      <alignment horizontal="center" vertical="center"/>
    </xf>
    <xf numFmtId="0" fontId="2" fillId="0" borderId="0" xfId="1" applyAlignment="1">
      <alignment horizontal="center" vertical="center"/>
    </xf>
    <xf numFmtId="0" fontId="15" fillId="2" borderId="0" xfId="2" applyFont="1" applyFill="1" applyBorder="1" applyAlignment="1">
      <alignment horizontal="center" vertical="center" wrapText="1"/>
    </xf>
    <xf numFmtId="0" fontId="9" fillId="3" borderId="0" xfId="1" applyFont="1" applyFill="1" applyBorder="1" applyAlignment="1">
      <alignment horizontal="center" vertical="center"/>
    </xf>
    <xf numFmtId="0" fontId="2" fillId="2" borderId="6" xfId="1" applyFill="1" applyBorder="1" applyAlignment="1">
      <alignment horizontal="center" vertical="center"/>
    </xf>
    <xf numFmtId="0" fontId="2" fillId="2" borderId="4" xfId="1" applyFill="1" applyBorder="1"/>
    <xf numFmtId="0" fontId="9" fillId="3" borderId="0" xfId="1" applyFont="1" applyFill="1" applyBorder="1"/>
    <xf numFmtId="0" fontId="9" fillId="2" borderId="0" xfId="1" applyFont="1" applyFill="1" applyBorder="1" applyAlignment="1"/>
    <xf numFmtId="0" fontId="9" fillId="2" borderId="0" xfId="1" applyFont="1" applyFill="1" applyBorder="1"/>
    <xf numFmtId="0" fontId="17" fillId="2" borderId="0" xfId="1" applyFont="1" applyFill="1" applyBorder="1"/>
    <xf numFmtId="9" fontId="2" fillId="2" borderId="0" xfId="4" applyNumberFormat="1" applyFont="1" applyFill="1" applyBorder="1" applyAlignment="1">
      <alignment horizontal="center" vertical="center"/>
    </xf>
    <xf numFmtId="165" fontId="16" fillId="2" borderId="0" xfId="4" applyNumberFormat="1" applyFont="1" applyFill="1" applyBorder="1" applyAlignment="1"/>
    <xf numFmtId="0" fontId="18" fillId="3" borderId="0" xfId="1" applyFont="1" applyFill="1" applyBorder="1" applyAlignment="1">
      <alignment horizontal="center"/>
    </xf>
    <xf numFmtId="164" fontId="19" fillId="3" borderId="7" xfId="3" applyNumberFormat="1" applyFont="1" applyFill="1" applyBorder="1" applyAlignment="1">
      <alignment horizontal="center"/>
    </xf>
    <xf numFmtId="0" fontId="19" fillId="3" borderId="7" xfId="1" applyFont="1" applyFill="1" applyBorder="1" applyAlignment="1">
      <alignment horizontal="center" wrapText="1"/>
    </xf>
    <xf numFmtId="0" fontId="19" fillId="3" borderId="0" xfId="1" applyFont="1" applyFill="1" applyBorder="1" applyAlignment="1">
      <alignment horizontal="center" wrapText="1"/>
    </xf>
    <xf numFmtId="0" fontId="19" fillId="2" borderId="7" xfId="1" applyFont="1" applyFill="1" applyBorder="1" applyAlignment="1">
      <alignment horizontal="center" vertical="center" wrapText="1"/>
    </xf>
    <xf numFmtId="0" fontId="19" fillId="2" borderId="7" xfId="1" applyFont="1" applyFill="1" applyBorder="1" applyAlignment="1">
      <alignment horizontal="center" wrapText="1"/>
    </xf>
    <xf numFmtId="0" fontId="18" fillId="2" borderId="0" xfId="1" applyFont="1" applyFill="1" applyBorder="1" applyAlignment="1">
      <alignment horizontal="center"/>
    </xf>
    <xf numFmtId="164" fontId="19" fillId="2" borderId="0" xfId="3" applyNumberFormat="1" applyFont="1" applyFill="1" applyBorder="1" applyAlignment="1">
      <alignment horizontal="center"/>
    </xf>
    <xf numFmtId="0" fontId="19" fillId="2" borderId="0" xfId="1" applyFont="1" applyFill="1" applyBorder="1" applyAlignment="1">
      <alignment horizontal="center" wrapText="1"/>
    </xf>
    <xf numFmtId="0" fontId="20" fillId="2" borderId="0" xfId="1" applyFont="1" applyFill="1" applyBorder="1" applyAlignment="1">
      <alignment horizontal="center"/>
    </xf>
    <xf numFmtId="0" fontId="2" fillId="2" borderId="0" xfId="1" applyFill="1" applyBorder="1" applyAlignment="1">
      <alignment vertical="center"/>
    </xf>
    <xf numFmtId="0" fontId="2" fillId="2" borderId="4" xfId="1" applyFill="1" applyBorder="1" applyAlignment="1">
      <alignment vertical="center"/>
    </xf>
    <xf numFmtId="0" fontId="9" fillId="2" borderId="0" xfId="1" applyFont="1" applyFill="1" applyBorder="1" applyAlignment="1">
      <alignment vertical="center"/>
    </xf>
    <xf numFmtId="0" fontId="0" fillId="2" borderId="0" xfId="5" applyFont="1" applyFill="1" applyBorder="1" applyAlignment="1">
      <alignment horizontal="left" vertical="center" wrapText="1"/>
    </xf>
    <xf numFmtId="0" fontId="3" fillId="2" borderId="0" xfId="5" applyFont="1" applyFill="1" applyBorder="1" applyAlignment="1">
      <alignment horizontal="left" wrapText="1"/>
    </xf>
    <xf numFmtId="0" fontId="3" fillId="2" borderId="0" xfId="5" applyFont="1" applyFill="1" applyBorder="1" applyAlignment="1">
      <alignment horizontal="center" vertical="center"/>
    </xf>
    <xf numFmtId="9" fontId="3" fillId="2" borderId="0" xfId="6" applyNumberFormat="1" applyFont="1" applyFill="1" applyBorder="1" applyAlignment="1">
      <alignment horizontal="center" vertical="center"/>
    </xf>
    <xf numFmtId="9" fontId="21" fillId="6" borderId="0" xfId="6" applyNumberFormat="1" applyFont="1" applyFill="1" applyBorder="1" applyAlignment="1">
      <alignment horizontal="center" vertical="center"/>
    </xf>
    <xf numFmtId="9" fontId="0" fillId="2" borderId="0" xfId="6" applyNumberFormat="1" applyFont="1" applyFill="1" applyBorder="1" applyAlignment="1">
      <alignment horizontal="center" vertical="center"/>
    </xf>
    <xf numFmtId="165" fontId="2" fillId="2" borderId="0" xfId="4" applyNumberFormat="1" applyFont="1" applyFill="1" applyBorder="1" applyAlignment="1">
      <alignment horizontal="center" vertical="center"/>
    </xf>
    <xf numFmtId="165" fontId="2" fillId="2" borderId="8" xfId="4" applyNumberFormat="1" applyFont="1" applyFill="1" applyBorder="1" applyAlignment="1">
      <alignment horizontal="center" vertical="center"/>
    </xf>
    <xf numFmtId="0" fontId="3" fillId="2" borderId="0" xfId="5" applyFill="1" applyBorder="1" applyAlignment="1">
      <alignment horizontal="center" vertical="center"/>
    </xf>
    <xf numFmtId="0" fontId="0" fillId="2" borderId="9" xfId="5" applyFont="1" applyFill="1" applyBorder="1" applyAlignment="1">
      <alignment horizontal="left" vertical="center" wrapText="1"/>
    </xf>
    <xf numFmtId="9" fontId="2" fillId="2" borderId="0" xfId="1" applyNumberFormat="1" applyFill="1" applyBorder="1" applyAlignment="1">
      <alignment horizontal="center" vertical="center"/>
    </xf>
    <xf numFmtId="0" fontId="0" fillId="2" borderId="2" xfId="5" applyFont="1" applyFill="1" applyBorder="1" applyAlignment="1">
      <alignment horizontal="left" vertical="center" wrapText="1"/>
    </xf>
    <xf numFmtId="0" fontId="3" fillId="2" borderId="2" xfId="5" applyFont="1" applyFill="1" applyBorder="1" applyAlignment="1">
      <alignment horizontal="left" wrapText="1"/>
    </xf>
    <xf numFmtId="0" fontId="3" fillId="2" borderId="2" xfId="5" applyFont="1" applyFill="1" applyBorder="1" applyAlignment="1">
      <alignment horizontal="center" vertical="center"/>
    </xf>
    <xf numFmtId="9" fontId="3" fillId="2" borderId="2" xfId="6" applyNumberFormat="1" applyFont="1" applyFill="1" applyBorder="1" applyAlignment="1">
      <alignment horizontal="center" vertical="center"/>
    </xf>
    <xf numFmtId="9" fontId="21" fillId="6" borderId="2" xfId="6" applyNumberFormat="1" applyFont="1" applyFill="1" applyBorder="1" applyAlignment="1">
      <alignment horizontal="center" vertical="center"/>
    </xf>
    <xf numFmtId="9" fontId="0" fillId="2" borderId="2" xfId="6" applyNumberFormat="1" applyFont="1" applyFill="1" applyBorder="1" applyAlignment="1">
      <alignment horizontal="center" vertical="center"/>
    </xf>
    <xf numFmtId="165" fontId="2" fillId="2" borderId="2" xfId="4" applyNumberFormat="1" applyFont="1" applyFill="1" applyBorder="1" applyAlignment="1">
      <alignment horizontal="center" vertical="center"/>
    </xf>
    <xf numFmtId="0" fontId="3" fillId="2" borderId="9" xfId="5" applyFont="1" applyFill="1" applyBorder="1" applyAlignment="1">
      <alignment horizontal="left" wrapText="1"/>
    </xf>
    <xf numFmtId="0" fontId="3" fillId="2" borderId="9" xfId="5" applyFont="1" applyFill="1" applyBorder="1" applyAlignment="1">
      <alignment horizontal="center" vertical="center"/>
    </xf>
    <xf numFmtId="9" fontId="3" fillId="2" borderId="9" xfId="6" applyNumberFormat="1" applyFont="1" applyFill="1" applyBorder="1" applyAlignment="1">
      <alignment horizontal="center" vertical="center"/>
    </xf>
    <xf numFmtId="9" fontId="21" fillId="6" borderId="9" xfId="6" applyNumberFormat="1" applyFont="1" applyFill="1" applyBorder="1" applyAlignment="1">
      <alignment horizontal="center" vertical="center"/>
    </xf>
    <xf numFmtId="9" fontId="0" fillId="2" borderId="9" xfId="6" applyNumberFormat="1" applyFont="1" applyFill="1" applyBorder="1" applyAlignment="1">
      <alignment horizontal="center" vertical="center"/>
    </xf>
    <xf numFmtId="165" fontId="2" fillId="2" borderId="9" xfId="4" applyNumberFormat="1" applyFont="1" applyFill="1" applyBorder="1" applyAlignment="1">
      <alignment horizontal="center" vertical="center"/>
    </xf>
    <xf numFmtId="0" fontId="28" fillId="2" borderId="7" xfId="1" applyFont="1" applyFill="1" applyBorder="1" applyAlignment="1">
      <alignment horizontal="right" vertical="center"/>
    </xf>
    <xf numFmtId="0" fontId="3" fillId="2" borderId="7" xfId="5" applyFont="1" applyFill="1" applyBorder="1" applyAlignment="1">
      <alignment horizontal="right" vertical="center"/>
    </xf>
    <xf numFmtId="0" fontId="3" fillId="2" borderId="7" xfId="7" applyFont="1" applyFill="1" applyBorder="1" applyAlignment="1">
      <alignment horizontal="center" vertical="center"/>
    </xf>
    <xf numFmtId="9" fontId="3" fillId="2" borderId="7" xfId="6" applyNumberFormat="1" applyFont="1" applyFill="1" applyBorder="1" applyAlignment="1">
      <alignment horizontal="center" vertical="center"/>
    </xf>
    <xf numFmtId="9" fontId="0" fillId="6" borderId="7" xfId="7" applyNumberFormat="1" applyFont="1" applyFill="1" applyBorder="1" applyAlignment="1">
      <alignment horizontal="center" vertical="center"/>
    </xf>
    <xf numFmtId="9" fontId="0" fillId="2" borderId="7" xfId="7" applyNumberFormat="1" applyFont="1" applyFill="1" applyBorder="1" applyAlignment="1">
      <alignment horizontal="center" vertical="center"/>
    </xf>
    <xf numFmtId="165" fontId="2" fillId="2" borderId="7" xfId="4" applyNumberFormat="1" applyFont="1" applyFill="1" applyBorder="1" applyAlignment="1">
      <alignment horizontal="center" vertical="center"/>
    </xf>
    <xf numFmtId="0" fontId="2" fillId="2" borderId="7" xfId="1" applyFill="1" applyBorder="1" applyAlignment="1">
      <alignment vertical="center"/>
    </xf>
    <xf numFmtId="0" fontId="3" fillId="2" borderId="0" xfId="2" applyFill="1" applyBorder="1" applyAlignment="1">
      <alignment vertical="center"/>
    </xf>
    <xf numFmtId="0" fontId="3" fillId="2" borderId="0" xfId="1" applyFont="1" applyFill="1" applyBorder="1" applyAlignment="1">
      <alignment horizontal="right" vertical="center"/>
    </xf>
    <xf numFmtId="0" fontId="3" fillId="2" borderId="0" xfId="5" applyFont="1" applyFill="1" applyBorder="1" applyAlignment="1">
      <alignment horizontal="right" vertical="center"/>
    </xf>
    <xf numFmtId="0" fontId="3" fillId="2" borderId="0" xfId="7" applyFill="1" applyBorder="1" applyAlignment="1">
      <alignment horizontal="center" vertical="center"/>
    </xf>
    <xf numFmtId="9" fontId="0" fillId="2" borderId="0" xfId="7" applyNumberFormat="1" applyFont="1" applyFill="1" applyBorder="1" applyAlignment="1">
      <alignment horizontal="center" vertical="center"/>
    </xf>
    <xf numFmtId="0" fontId="21" fillId="2" borderId="10" xfId="5" applyFont="1" applyFill="1" applyBorder="1" applyAlignment="1">
      <alignment horizontal="right" vertical="center" wrapText="1"/>
    </xf>
    <xf numFmtId="0" fontId="21" fillId="2" borderId="10" xfId="7" applyFont="1" applyFill="1" applyBorder="1" applyAlignment="1">
      <alignment horizontal="center" vertical="center"/>
    </xf>
    <xf numFmtId="9" fontId="21" fillId="2" borderId="7" xfId="6" applyNumberFormat="1" applyFont="1" applyFill="1" applyBorder="1" applyAlignment="1">
      <alignment horizontal="center" vertical="center"/>
    </xf>
    <xf numFmtId="9" fontId="21" fillId="6" borderId="10" xfId="7" applyNumberFormat="1" applyFont="1" applyFill="1" applyBorder="1" applyAlignment="1">
      <alignment horizontal="center" vertical="center"/>
    </xf>
    <xf numFmtId="9" fontId="21" fillId="2" borderId="7" xfId="7" applyNumberFormat="1" applyFont="1" applyFill="1" applyBorder="1" applyAlignment="1">
      <alignment horizontal="center" vertical="center"/>
    </xf>
    <xf numFmtId="165" fontId="29" fillId="2" borderId="10" xfId="4" applyNumberFormat="1" applyFont="1" applyFill="1" applyBorder="1" applyAlignment="1">
      <alignment horizontal="center" vertical="center"/>
    </xf>
    <xf numFmtId="0" fontId="21" fillId="2" borderId="0" xfId="5" applyFont="1" applyFill="1" applyBorder="1" applyAlignment="1">
      <alignment horizontal="right" vertical="center" wrapText="1"/>
    </xf>
    <xf numFmtId="0" fontId="21" fillId="2" borderId="0" xfId="7" applyFont="1" applyFill="1" applyBorder="1" applyAlignment="1">
      <alignment horizontal="center" vertical="center"/>
    </xf>
    <xf numFmtId="9" fontId="21" fillId="2" borderId="0" xfId="6" applyNumberFormat="1" applyFont="1" applyFill="1" applyBorder="1" applyAlignment="1">
      <alignment horizontal="center" vertical="center"/>
    </xf>
    <xf numFmtId="9" fontId="21" fillId="2" borderId="0" xfId="7" applyNumberFormat="1" applyFont="1" applyFill="1" applyBorder="1" applyAlignment="1">
      <alignment horizontal="center" vertical="center"/>
    </xf>
    <xf numFmtId="165" fontId="29" fillId="2" borderId="0" xfId="4" applyNumberFormat="1" applyFont="1" applyFill="1" applyBorder="1" applyAlignment="1">
      <alignment horizontal="center" vertical="center"/>
    </xf>
    <xf numFmtId="0" fontId="19" fillId="2" borderId="0" xfId="1" applyFont="1" applyFill="1" applyBorder="1" applyAlignment="1">
      <alignment horizontal="center" vertical="center" wrapText="1"/>
    </xf>
    <xf numFmtId="0" fontId="21" fillId="2" borderId="0" xfId="2" applyFont="1" applyFill="1" applyBorder="1" applyAlignment="1">
      <alignment horizontal="right" vertical="center" wrapText="1"/>
    </xf>
    <xf numFmtId="0" fontId="2" fillId="2" borderId="0" xfId="1" applyFill="1" applyAlignment="1">
      <alignment vertical="center"/>
    </xf>
    <xf numFmtId="0" fontId="2" fillId="3" borderId="4" xfId="1" applyFill="1" applyBorder="1" applyAlignment="1">
      <alignment vertical="center"/>
    </xf>
    <xf numFmtId="0" fontId="3" fillId="6" borderId="0" xfId="2" applyFill="1" applyBorder="1" applyAlignment="1">
      <alignment vertical="center" wrapText="1"/>
    </xf>
    <xf numFmtId="0" fontId="3" fillId="6" borderId="0" xfId="2" applyFill="1" applyBorder="1" applyAlignment="1">
      <alignment wrapText="1"/>
    </xf>
    <xf numFmtId="0" fontId="3" fillId="6" borderId="0" xfId="2" applyFill="1" applyBorder="1" applyAlignment="1">
      <alignment horizontal="center" vertical="center" wrapText="1"/>
    </xf>
    <xf numFmtId="9" fontId="3" fillId="6" borderId="0" xfId="8" applyNumberFormat="1" applyFont="1" applyFill="1" applyBorder="1" applyAlignment="1">
      <alignment horizontal="center" vertical="center"/>
    </xf>
    <xf numFmtId="9" fontId="3" fillId="6" borderId="0" xfId="8" applyFont="1" applyFill="1" applyBorder="1" applyAlignment="1">
      <alignment horizontal="center" vertical="center"/>
    </xf>
    <xf numFmtId="0" fontId="2" fillId="6" borderId="0" xfId="1" applyFill="1" applyBorder="1"/>
    <xf numFmtId="0" fontId="9" fillId="3" borderId="5" xfId="1" applyFont="1" applyFill="1" applyBorder="1" applyAlignment="1">
      <alignment vertical="center"/>
    </xf>
    <xf numFmtId="0" fontId="2" fillId="0" borderId="0" xfId="1" applyAlignment="1">
      <alignment vertical="center"/>
    </xf>
    <xf numFmtId="0" fontId="3" fillId="2" borderId="0" xfId="2" applyFill="1" applyBorder="1" applyAlignment="1">
      <alignment vertical="center" wrapText="1"/>
    </xf>
    <xf numFmtId="0" fontId="21" fillId="2" borderId="0" xfId="2" applyFont="1" applyFill="1" applyAlignment="1">
      <alignment horizontal="center" vertical="center" wrapText="1"/>
    </xf>
    <xf numFmtId="0" fontId="3" fillId="2" borderId="0" xfId="2" applyFill="1" applyAlignment="1">
      <alignment vertical="center" wrapText="1"/>
    </xf>
    <xf numFmtId="0" fontId="2" fillId="2" borderId="0" xfId="1" applyFill="1" applyAlignment="1">
      <alignment horizontal="left"/>
    </xf>
    <xf numFmtId="0" fontId="2" fillId="3" borderId="4" xfId="1" applyFill="1" applyBorder="1" applyAlignment="1">
      <alignment horizontal="left"/>
    </xf>
    <xf numFmtId="0" fontId="9" fillId="3" borderId="5" xfId="1" applyFont="1" applyFill="1" applyBorder="1" applyAlignment="1">
      <alignment horizontal="left"/>
    </xf>
    <xf numFmtId="0" fontId="32" fillId="2" borderId="0" xfId="2" applyFont="1" applyFill="1" applyAlignment="1">
      <alignment vertical="center" wrapText="1"/>
    </xf>
    <xf numFmtId="0" fontId="2" fillId="0" borderId="0" xfId="1" applyAlignment="1">
      <alignment horizontal="left"/>
    </xf>
    <xf numFmtId="0" fontId="9" fillId="3" borderId="5" xfId="1" applyFont="1" applyFill="1" applyBorder="1"/>
    <xf numFmtId="10" fontId="32" fillId="2" borderId="0" xfId="2" applyNumberFormat="1" applyFont="1" applyFill="1" applyAlignment="1">
      <alignment vertical="center" wrapText="1"/>
    </xf>
    <xf numFmtId="9" fontId="33" fillId="2" borderId="0" xfId="6" applyNumberFormat="1" applyFont="1" applyFill="1" applyBorder="1" applyAlignment="1">
      <alignment horizontal="center" vertical="center"/>
    </xf>
    <xf numFmtId="0" fontId="17" fillId="2" borderId="0" xfId="1" applyFont="1" applyFill="1" applyBorder="1" applyAlignment="1">
      <alignment horizontal="left" vertical="center"/>
    </xf>
    <xf numFmtId="0" fontId="3" fillId="2" borderId="0" xfId="2" applyFill="1" applyAlignment="1">
      <alignment wrapText="1"/>
    </xf>
    <xf numFmtId="0" fontId="34" fillId="2" borderId="0" xfId="1" applyFont="1" applyFill="1" applyAlignment="1">
      <alignment vertical="center"/>
    </xf>
    <xf numFmtId="9" fontId="2" fillId="2" borderId="0" xfId="4" applyFont="1" applyFill="1" applyAlignment="1">
      <alignment vertical="center"/>
    </xf>
    <xf numFmtId="0" fontId="18" fillId="3" borderId="0" xfId="1" applyFont="1" applyFill="1" applyBorder="1" applyAlignment="1">
      <alignment horizontal="center" vertical="top"/>
    </xf>
    <xf numFmtId="164" fontId="35" fillId="3" borderId="0" xfId="3" applyNumberFormat="1" applyFont="1" applyFill="1" applyBorder="1" applyAlignment="1">
      <alignment horizontal="center" vertical="top"/>
    </xf>
    <xf numFmtId="0" fontId="35" fillId="3" borderId="0" xfId="1" applyFont="1" applyFill="1" applyBorder="1" applyAlignment="1">
      <alignment horizontal="center" vertical="top" wrapText="1"/>
    </xf>
    <xf numFmtId="9" fontId="25" fillId="2" borderId="0" xfId="6" applyNumberFormat="1" applyFont="1" applyFill="1" applyBorder="1" applyAlignment="1">
      <alignment horizontal="center" vertical="center"/>
    </xf>
    <xf numFmtId="10" fontId="2" fillId="2" borderId="0" xfId="1" applyNumberFormat="1" applyFill="1"/>
    <xf numFmtId="0" fontId="2" fillId="2" borderId="0" xfId="3" applyNumberFormat="1" applyFont="1" applyFill="1" applyBorder="1" applyAlignment="1">
      <alignment horizontal="center" vertical="center"/>
    </xf>
    <xf numFmtId="9" fontId="0" fillId="2" borderId="11" xfId="4" applyFont="1" applyFill="1" applyBorder="1" applyAlignment="1">
      <alignment horizontal="center" vertical="center" wrapText="1"/>
    </xf>
    <xf numFmtId="9" fontId="2" fillId="2" borderId="0" xfId="1" applyNumberFormat="1" applyFill="1" applyBorder="1"/>
    <xf numFmtId="9" fontId="3" fillId="2" borderId="0" xfId="1" applyNumberFormat="1" applyFont="1" applyFill="1" applyBorder="1" applyAlignment="1">
      <alignment horizontal="right" vertical="center" wrapText="1"/>
    </xf>
    <xf numFmtId="9" fontId="3" fillId="2" borderId="0" xfId="2" applyNumberFormat="1" applyFill="1" applyBorder="1" applyAlignment="1">
      <alignment wrapText="1"/>
    </xf>
    <xf numFmtId="9" fontId="3" fillId="2" borderId="0" xfId="7" applyNumberFormat="1" applyFill="1" applyBorder="1" applyAlignment="1">
      <alignment horizontal="center" vertical="center"/>
    </xf>
    <xf numFmtId="9" fontId="0" fillId="2" borderId="0" xfId="6" applyFont="1" applyFill="1" applyBorder="1" applyAlignment="1">
      <alignment horizontal="center" vertical="center"/>
    </xf>
    <xf numFmtId="0" fontId="37" fillId="2" borderId="0" xfId="2" applyFont="1" applyFill="1" applyAlignment="1">
      <alignment horizontal="center" vertical="center"/>
    </xf>
    <xf numFmtId="0" fontId="30" fillId="2" borderId="0" xfId="2" applyFont="1" applyFill="1" applyBorder="1" applyAlignment="1">
      <alignment horizontal="center" vertical="center" wrapText="1"/>
    </xf>
    <xf numFmtId="0" fontId="9" fillId="2" borderId="0" xfId="1" applyFont="1" applyFill="1" applyBorder="1" applyAlignment="1">
      <alignment horizontal="center"/>
    </xf>
    <xf numFmtId="0" fontId="2" fillId="2" borderId="0" xfId="1" applyFill="1" applyBorder="1" applyAlignment="1"/>
    <xf numFmtId="0" fontId="38" fillId="2" borderId="0" xfId="1" applyFont="1" applyFill="1" applyBorder="1" applyAlignment="1">
      <alignment horizontal="center" vertical="center"/>
    </xf>
    <xf numFmtId="166" fontId="17" fillId="2" borderId="0" xfId="1" applyNumberFormat="1" applyFont="1" applyFill="1" applyBorder="1" applyAlignment="1">
      <alignment horizontal="center" vertical="center"/>
    </xf>
    <xf numFmtId="0" fontId="34" fillId="2" borderId="0" xfId="1" applyFont="1" applyFill="1" applyBorder="1" applyAlignment="1">
      <alignment horizontal="center" wrapText="1"/>
    </xf>
    <xf numFmtId="0" fontId="31" fillId="2" borderId="0" xfId="2" applyFont="1" applyFill="1" applyBorder="1" applyAlignment="1">
      <alignment horizontal="center" vertical="center" wrapText="1"/>
    </xf>
    <xf numFmtId="0" fontId="41" fillId="2" borderId="0" xfId="1" applyFont="1" applyFill="1" applyBorder="1" applyAlignment="1"/>
    <xf numFmtId="0" fontId="42" fillId="2" borderId="0" xfId="1" applyFont="1" applyFill="1" applyBorder="1" applyAlignment="1">
      <alignment horizontal="center" vertical="center"/>
    </xf>
    <xf numFmtId="0" fontId="43" fillId="2" borderId="0" xfId="1" applyFont="1" applyFill="1" applyBorder="1" applyAlignment="1">
      <alignment horizontal="center" vertical="center"/>
    </xf>
    <xf numFmtId="166" fontId="42" fillId="2" borderId="0" xfId="1" applyNumberFormat="1" applyFont="1" applyFill="1" applyBorder="1" applyAlignment="1">
      <alignment horizontal="center" vertical="center"/>
    </xf>
    <xf numFmtId="165" fontId="16" fillId="2" borderId="0" xfId="4" applyNumberFormat="1" applyFont="1" applyFill="1" applyBorder="1" applyAlignment="1">
      <alignment vertical="center"/>
    </xf>
    <xf numFmtId="0" fontId="44" fillId="2" borderId="0" xfId="2" applyFont="1" applyFill="1" applyAlignment="1">
      <alignment horizontal="right" vertical="center"/>
    </xf>
    <xf numFmtId="0" fontId="44" fillId="2" borderId="0" xfId="2" applyFont="1" applyFill="1" applyAlignment="1">
      <alignment horizontal="center" vertical="center"/>
    </xf>
    <xf numFmtId="0" fontId="34" fillId="2" borderId="0" xfId="1" applyFont="1" applyFill="1" applyBorder="1" applyAlignment="1">
      <alignment horizontal="center" vertical="center" wrapText="1"/>
    </xf>
    <xf numFmtId="0" fontId="44" fillId="6" borderId="0" xfId="2" applyFont="1" applyFill="1" applyAlignment="1">
      <alignment horizontal="right" vertical="center"/>
    </xf>
    <xf numFmtId="165" fontId="44" fillId="6" borderId="0" xfId="2" applyNumberFormat="1" applyFont="1" applyFill="1" applyAlignment="1">
      <alignment horizontal="center" vertical="center"/>
    </xf>
    <xf numFmtId="0" fontId="44" fillId="6" borderId="0" xfId="2" applyFont="1" applyFill="1" applyAlignment="1">
      <alignment horizontal="center" vertical="center"/>
    </xf>
    <xf numFmtId="165" fontId="44" fillId="2" borderId="0" xfId="2" applyNumberFormat="1" applyFont="1" applyFill="1" applyAlignment="1">
      <alignment horizontal="center" vertical="center"/>
    </xf>
    <xf numFmtId="0" fontId="44" fillId="2" borderId="0" xfId="2" applyFont="1" applyFill="1" applyAlignment="1">
      <alignment horizontal="right" vertical="center" wrapText="1"/>
    </xf>
    <xf numFmtId="0" fontId="44" fillId="2" borderId="0" xfId="2" applyNumberFormat="1" applyFont="1" applyFill="1" applyAlignment="1">
      <alignment horizontal="center" vertical="center"/>
    </xf>
    <xf numFmtId="0" fontId="1" fillId="2" borderId="0" xfId="9" applyFill="1" applyAlignment="1">
      <alignment horizontal="right" vertical="center"/>
    </xf>
    <xf numFmtId="0" fontId="1" fillId="2" borderId="0" xfId="9" applyFill="1" applyAlignment="1">
      <alignment horizontal="center" vertical="center"/>
    </xf>
    <xf numFmtId="0" fontId="47" fillId="2" borderId="0" xfId="2" applyFont="1" applyFill="1" applyAlignment="1">
      <alignment horizontal="center" vertical="center" wrapText="1"/>
    </xf>
    <xf numFmtId="0" fontId="25" fillId="2" borderId="0" xfId="2" applyFont="1" applyFill="1" applyAlignment="1">
      <alignment horizontal="center" vertical="center" wrapText="1"/>
    </xf>
    <xf numFmtId="0" fontId="3" fillId="2" borderId="0" xfId="2" applyFill="1" applyBorder="1" applyAlignment="1">
      <alignment horizontal="center" vertical="center" wrapText="1"/>
    </xf>
    <xf numFmtId="9" fontId="3" fillId="2" borderId="0" xfId="8" applyNumberFormat="1" applyFont="1" applyFill="1" applyBorder="1" applyAlignment="1">
      <alignment horizontal="center" vertical="center"/>
    </xf>
    <xf numFmtId="9" fontId="3" fillId="2" borderId="0" xfId="8" applyFont="1" applyFill="1" applyBorder="1" applyAlignment="1">
      <alignment horizontal="center" vertical="center"/>
    </xf>
    <xf numFmtId="0" fontId="9" fillId="2" borderId="5" xfId="1" applyFont="1" applyFill="1" applyBorder="1"/>
    <xf numFmtId="0" fontId="3" fillId="2" borderId="0" xfId="2" applyFill="1" applyAlignment="1"/>
    <xf numFmtId="0" fontId="47" fillId="2" borderId="0" xfId="2" applyFont="1" applyFill="1" applyBorder="1" applyAlignment="1">
      <alignment horizontal="center" vertical="center" wrapText="1"/>
    </xf>
    <xf numFmtId="0" fontId="25" fillId="2" borderId="0" xfId="2" applyFont="1" applyFill="1" applyBorder="1" applyAlignment="1">
      <alignment horizontal="center" vertical="center" wrapText="1"/>
    </xf>
    <xf numFmtId="0" fontId="29" fillId="2" borderId="0" xfId="1" applyFont="1" applyFill="1" applyBorder="1"/>
    <xf numFmtId="0" fontId="30" fillId="2" borderId="0" xfId="2" applyFont="1" applyFill="1" applyBorder="1"/>
    <xf numFmtId="0" fontId="48" fillId="2" borderId="0" xfId="1" applyFont="1" applyFill="1" applyBorder="1" applyAlignment="1"/>
    <xf numFmtId="0" fontId="49" fillId="2" borderId="0" xfId="2" applyFont="1" applyFill="1" applyBorder="1" applyAlignment="1">
      <alignment horizontal="center" vertical="center" wrapText="1"/>
    </xf>
    <xf numFmtId="0" fontId="50" fillId="2" borderId="0" xfId="2" applyFont="1" applyFill="1" applyBorder="1" applyAlignment="1">
      <alignment horizontal="center" vertical="center" wrapText="1"/>
    </xf>
    <xf numFmtId="165" fontId="51" fillId="2" borderId="0" xfId="4" applyNumberFormat="1" applyFont="1" applyFill="1" applyBorder="1" applyAlignment="1"/>
    <xf numFmtId="0" fontId="48" fillId="2" borderId="0" xfId="1" applyFont="1" applyFill="1" applyBorder="1" applyAlignment="1">
      <alignment horizontal="center"/>
    </xf>
    <xf numFmtId="0" fontId="5" fillId="2" borderId="0" xfId="1" applyFont="1" applyFill="1" applyBorder="1" applyAlignment="1"/>
    <xf numFmtId="0" fontId="29" fillId="2" borderId="0" xfId="1" applyFont="1" applyFill="1" applyBorder="1" applyAlignment="1"/>
    <xf numFmtId="0" fontId="30" fillId="2" borderId="0" xfId="2" applyFont="1" applyFill="1" applyBorder="1" applyAlignment="1"/>
    <xf numFmtId="0" fontId="49" fillId="2" borderId="0" xfId="2" applyFont="1" applyFill="1" applyBorder="1" applyAlignment="1">
      <alignment horizontal="center" vertical="center"/>
    </xf>
    <xf numFmtId="0" fontId="50" fillId="2" borderId="0" xfId="2" applyFont="1" applyFill="1" applyBorder="1" applyAlignment="1">
      <alignment horizontal="center" vertical="center"/>
    </xf>
    <xf numFmtId="0" fontId="34" fillId="2" borderId="0" xfId="1" applyFont="1" applyFill="1" applyBorder="1" applyAlignment="1">
      <alignment horizontal="center"/>
    </xf>
    <xf numFmtId="0" fontId="31" fillId="2" borderId="0" xfId="2" applyFont="1" applyFill="1" applyBorder="1" applyAlignment="1">
      <alignment horizontal="center" vertical="center"/>
    </xf>
    <xf numFmtId="0" fontId="2" fillId="3" borderId="12" xfId="1" applyFill="1" applyBorder="1"/>
    <xf numFmtId="0" fontId="9" fillId="3" borderId="13" xfId="1" applyFont="1" applyFill="1" applyBorder="1"/>
    <xf numFmtId="0" fontId="30" fillId="2" borderId="0" xfId="2" applyFont="1" applyFill="1" applyBorder="1" applyAlignment="1">
      <alignment wrapText="1"/>
    </xf>
    <xf numFmtId="0" fontId="3" fillId="2" borderId="0" xfId="2" applyFill="1" applyBorder="1" applyAlignment="1">
      <alignment wrapText="1"/>
    </xf>
    <xf numFmtId="0" fontId="15" fillId="5" borderId="0" xfId="2" applyFont="1" applyFill="1" applyAlignment="1">
      <alignment horizontal="center" vertical="center" wrapText="1"/>
    </xf>
    <xf numFmtId="0" fontId="39" fillId="5" borderId="0" xfId="2" applyFont="1" applyFill="1" applyAlignment="1">
      <alignment wrapText="1"/>
    </xf>
    <xf numFmtId="0" fontId="7" fillId="2" borderId="8" xfId="1" applyFont="1" applyFill="1" applyBorder="1" applyAlignment="1">
      <alignment horizontal="center" vertical="top"/>
    </xf>
    <xf numFmtId="0" fontId="8" fillId="2" borderId="8" xfId="1" applyFont="1" applyFill="1" applyBorder="1" applyAlignment="1">
      <alignment horizontal="center" vertical="top"/>
    </xf>
    <xf numFmtId="0" fontId="21" fillId="2" borderId="0" xfId="2" applyFont="1" applyFill="1" applyAlignment="1">
      <alignment horizontal="center" vertical="center" wrapText="1"/>
    </xf>
    <xf numFmtId="0" fontId="3" fillId="2" borderId="0" xfId="2" applyFill="1" applyAlignment="1"/>
    <xf numFmtId="0" fontId="21" fillId="2" borderId="0" xfId="2" applyFont="1" applyFill="1" applyBorder="1" applyAlignment="1">
      <alignment horizontal="center" vertical="center" wrapText="1"/>
    </xf>
    <xf numFmtId="0" fontId="3" fillId="2" borderId="0" xfId="2" applyFill="1" applyBorder="1" applyAlignment="1"/>
    <xf numFmtId="0" fontId="3" fillId="2" borderId="0" xfId="2" applyFill="1" applyBorder="1" applyAlignment="1">
      <alignment horizontal="center"/>
    </xf>
    <xf numFmtId="0" fontId="12" fillId="4" borderId="0" xfId="1" applyFont="1" applyFill="1" applyBorder="1" applyAlignment="1">
      <alignment horizontal="center" vertical="center"/>
    </xf>
    <xf numFmtId="0" fontId="11" fillId="4" borderId="0" xfId="1" applyFont="1" applyFill="1" applyBorder="1" applyAlignment="1">
      <alignment horizontal="center" vertical="center"/>
    </xf>
    <xf numFmtId="0" fontId="10" fillId="4" borderId="0" xfId="1" applyFont="1" applyFill="1" applyBorder="1" applyAlignment="1">
      <alignment horizontal="center"/>
    </xf>
    <xf numFmtId="0" fontId="13" fillId="0" borderId="0" xfId="2" applyFont="1" applyBorder="1" applyAlignment="1">
      <alignment horizontal="center"/>
    </xf>
    <xf numFmtId="0" fontId="13" fillId="0" borderId="0" xfId="2" applyFont="1" applyAlignment="1"/>
    <xf numFmtId="0" fontId="39" fillId="2" borderId="0" xfId="2" applyFont="1" applyFill="1" applyBorder="1" applyAlignment="1">
      <alignment vertical="center" wrapText="1"/>
    </xf>
    <xf numFmtId="0" fontId="39" fillId="0" borderId="0" xfId="2" applyFont="1" applyAlignment="1">
      <alignment wrapText="1"/>
    </xf>
    <xf numFmtId="0" fontId="3" fillId="2" borderId="0" xfId="2" applyFill="1" applyAlignment="1">
      <alignment vertical="center" wrapText="1"/>
    </xf>
    <xf numFmtId="0" fontId="39" fillId="2" borderId="0" xfId="2" applyFont="1" applyFill="1" applyBorder="1" applyAlignment="1">
      <alignment horizontal="center" vertical="top" wrapText="1"/>
    </xf>
    <xf numFmtId="0" fontId="15" fillId="2" borderId="0" xfId="2" applyFont="1" applyFill="1" applyBorder="1" applyAlignment="1">
      <alignment horizontal="center" vertical="top" wrapText="1"/>
    </xf>
    <xf numFmtId="0" fontId="40" fillId="5" borderId="0" xfId="1" applyFont="1" applyFill="1" applyBorder="1" applyAlignment="1">
      <alignment horizontal="center" vertical="center" wrapText="1"/>
    </xf>
    <xf numFmtId="0" fontId="45" fillId="2" borderId="0" xfId="2" applyFont="1" applyFill="1" applyAlignment="1">
      <alignment horizontal="right" vertical="center" wrapText="1"/>
    </xf>
    <xf numFmtId="0" fontId="46" fillId="2" borderId="0" xfId="2" applyFont="1" applyFill="1" applyAlignment="1">
      <alignment horizontal="right" vertical="center"/>
    </xf>
    <xf numFmtId="0" fontId="0" fillId="2" borderId="0" xfId="5" applyFont="1" applyFill="1" applyBorder="1" applyAlignment="1">
      <alignment horizontal="left" vertical="center" wrapText="1"/>
    </xf>
    <xf numFmtId="0" fontId="3" fillId="0" borderId="0" xfId="2" applyAlignment="1"/>
    <xf numFmtId="0" fontId="36" fillId="2" borderId="0" xfId="1" applyFont="1" applyFill="1" applyBorder="1" applyAlignment="1">
      <alignment horizontal="right" vertical="center"/>
    </xf>
    <xf numFmtId="0" fontId="21" fillId="2" borderId="0" xfId="5" applyFont="1" applyFill="1" applyBorder="1" applyAlignment="1">
      <alignment horizontal="right" vertical="center" wrapText="1"/>
    </xf>
    <xf numFmtId="0" fontId="15" fillId="5" borderId="0" xfId="2" applyFont="1" applyFill="1" applyBorder="1" applyAlignment="1">
      <alignment horizontal="center" vertical="center" wrapText="1"/>
    </xf>
    <xf numFmtId="0" fontId="24" fillId="2" borderId="0" xfId="5" applyFont="1" applyFill="1" applyBorder="1" applyAlignment="1">
      <alignment horizontal="center" vertical="center" wrapText="1"/>
    </xf>
    <xf numFmtId="0" fontId="25" fillId="0" borderId="0" xfId="2" applyFont="1" applyAlignment="1">
      <alignment horizontal="center" vertical="center" wrapText="1"/>
    </xf>
    <xf numFmtId="165" fontId="16" fillId="2" borderId="0" xfId="4" applyNumberFormat="1" applyFont="1" applyFill="1" applyBorder="1" applyAlignment="1">
      <alignment vertical="top"/>
    </xf>
    <xf numFmtId="0" fontId="3" fillId="0" borderId="0" xfId="2" applyAlignment="1">
      <alignment vertical="top"/>
    </xf>
    <xf numFmtId="0" fontId="26" fillId="2" borderId="0" xfId="1" applyFont="1" applyFill="1" applyBorder="1" applyAlignment="1">
      <alignment horizontal="right" vertical="center"/>
    </xf>
    <xf numFmtId="0" fontId="27" fillId="0" borderId="0" xfId="2" applyFont="1" applyAlignment="1">
      <alignment horizontal="right" vertical="center"/>
    </xf>
    <xf numFmtId="0" fontId="30" fillId="2" borderId="0" xfId="5" applyFont="1" applyFill="1" applyBorder="1" applyAlignment="1">
      <alignment horizontal="center" vertical="center" wrapText="1"/>
    </xf>
    <xf numFmtId="0" fontId="30" fillId="0" borderId="0" xfId="2" applyFont="1" applyAlignment="1">
      <alignment horizontal="center" vertical="center" wrapText="1"/>
    </xf>
    <xf numFmtId="0" fontId="31" fillId="2" borderId="0" xfId="5" applyFont="1" applyFill="1" applyBorder="1" applyAlignment="1">
      <alignment horizontal="left" vertical="center" wrapText="1"/>
    </xf>
    <xf numFmtId="0" fontId="31" fillId="2" borderId="0" xfId="2" applyFont="1" applyFill="1" applyBorder="1" applyAlignment="1">
      <alignment horizontal="left" vertical="center" wrapText="1"/>
    </xf>
    <xf numFmtId="0" fontId="3" fillId="2" borderId="0" xfId="2" applyFill="1" applyBorder="1" applyAlignment="1">
      <alignment vertical="center" wrapText="1"/>
    </xf>
    <xf numFmtId="0" fontId="7" fillId="2" borderId="0" xfId="1" applyFont="1" applyFill="1" applyAlignment="1">
      <alignment horizontal="center" vertical="top"/>
    </xf>
    <xf numFmtId="0" fontId="8" fillId="2" borderId="0" xfId="1" applyFont="1" applyFill="1" applyAlignment="1">
      <alignment horizontal="center" vertical="top"/>
    </xf>
    <xf numFmtId="165" fontId="16" fillId="2" borderId="0" xfId="4" applyNumberFormat="1" applyFont="1" applyFill="1" applyBorder="1" applyAlignment="1">
      <alignment horizontal="center"/>
    </xf>
    <xf numFmtId="0" fontId="3" fillId="0" borderId="0" xfId="2" applyAlignment="1">
      <alignment horizontal="center"/>
    </xf>
    <xf numFmtId="0" fontId="22" fillId="2" borderId="0" xfId="1" applyFont="1" applyFill="1" applyBorder="1" applyAlignment="1">
      <alignment horizontal="right" vertical="center"/>
    </xf>
    <xf numFmtId="0" fontId="23" fillId="0" borderId="0" xfId="2" applyFont="1" applyAlignment="1">
      <alignment horizontal="right" vertical="center"/>
    </xf>
    <xf numFmtId="0" fontId="24" fillId="2" borderId="0" xfId="1" applyFont="1" applyFill="1" applyBorder="1" applyAlignment="1">
      <alignment horizontal="right" vertical="center"/>
    </xf>
    <xf numFmtId="0" fontId="25" fillId="0" borderId="0" xfId="2" applyFont="1" applyAlignment="1">
      <alignment horizontal="right" vertical="center"/>
    </xf>
  </cellXfs>
  <cellStyles count="10">
    <cellStyle name="Comma 2 2" xfId="3" xr:uid="{A4892B0E-B966-F343-B078-4F4781654CFF}"/>
    <cellStyle name="Normal" xfId="0" builtinId="0"/>
    <cellStyle name="Normal 12 3" xfId="7" xr:uid="{6302243E-3B1C-BD44-BAE9-B89BD682410C}"/>
    <cellStyle name="Normal 13" xfId="2" xr:uid="{DE429842-2CCB-934A-97F3-5067379D2C1A}"/>
    <cellStyle name="Normal 13 6" xfId="5" xr:uid="{035A0187-949D-F94F-B241-9D4DA5FAB2D9}"/>
    <cellStyle name="Normal 18" xfId="9" xr:uid="{EB0AFF25-6C54-7F41-BDA8-01DBA40F5B43}"/>
    <cellStyle name="Normal 2 2" xfId="1" xr:uid="{A00E2360-5DD5-F04E-B9F7-32B311C3523E}"/>
    <cellStyle name="Percent 2 2" xfId="4" xr:uid="{15BC7E0F-8F68-3440-84EB-BB3FB4A2BFAA}"/>
    <cellStyle name="Percent 3 7 3" xfId="6" xr:uid="{B020ABCC-6215-6D4D-A7C7-C15767CCD798}"/>
    <cellStyle name="Percent 3 8" xfId="8" xr:uid="{E6792826-3AD5-0B4A-9C1C-3803575227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67B4-564C-B2D4-220EB27A2A83}"/>
              </c:ext>
            </c:extLst>
          </c:dPt>
          <c:dPt>
            <c:idx val="1"/>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3-67B4-564C-B2D4-220EB27A2A83}"/>
              </c:ext>
            </c:extLst>
          </c:dPt>
          <c:dPt>
            <c:idx val="2"/>
            <c:bubble3D val="0"/>
            <c:spPr>
              <a:solidFill>
                <a:schemeClr val="tx1"/>
              </a:solidFill>
              <a:ln w="19050">
                <a:solidFill>
                  <a:schemeClr val="lt1"/>
                </a:solidFill>
              </a:ln>
              <a:effectLst/>
            </c:spPr>
            <c:extLst>
              <c:ext xmlns:c16="http://schemas.microsoft.com/office/drawing/2014/chart" uri="{C3380CC4-5D6E-409C-BE32-E72D297353CC}">
                <c16:uniqueId val="{00000005-67B4-564C-B2D4-220EB27A2A83}"/>
              </c:ext>
            </c:extLst>
          </c:dPt>
          <c:dPt>
            <c:idx val="3"/>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7-67B4-564C-B2D4-220EB27A2A83}"/>
              </c:ext>
            </c:extLst>
          </c:dPt>
          <c:dPt>
            <c:idx val="4"/>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9-67B4-564C-B2D4-220EB27A2A83}"/>
              </c:ext>
            </c:extLst>
          </c:dPt>
          <c:dLbls>
            <c:dLbl>
              <c:idx val="0"/>
              <c:layout>
                <c:manualLayout>
                  <c:x val="0.16907917532206268"/>
                  <c:y val="0.15852058815228739"/>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1551025099964694"/>
                      <c:h val="0.10702508960573477"/>
                    </c:manualLayout>
                  </c15:layout>
                </c:ext>
                <c:ext xmlns:c16="http://schemas.microsoft.com/office/drawing/2014/chart" uri="{C3380CC4-5D6E-409C-BE32-E72D297353CC}">
                  <c16:uniqueId val="{00000001-67B4-564C-B2D4-220EB27A2A83}"/>
                </c:ext>
              </c:extLst>
            </c:dLbl>
            <c:dLbl>
              <c:idx val="1"/>
              <c:layout>
                <c:manualLayout>
                  <c:x val="8.2106524852606876E-8"/>
                  <c:y val="7.1684587813619943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9216900807107138"/>
                      <c:h val="0.10702508960573477"/>
                    </c:manualLayout>
                  </c15:layout>
                </c:ext>
                <c:ext xmlns:c16="http://schemas.microsoft.com/office/drawing/2014/chart" uri="{C3380CC4-5D6E-409C-BE32-E72D297353CC}">
                  <c16:uniqueId val="{00000003-67B4-564C-B2D4-220EB27A2A83}"/>
                </c:ext>
              </c:extLst>
            </c:dLbl>
            <c:dLbl>
              <c:idx val="2"/>
              <c:layout>
                <c:manualLayout>
                  <c:x val="6.2565172054223151E-3"/>
                  <c:y val="0.34050179211469533"/>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7212713374331859"/>
                      <c:h val="0.10702508960573477"/>
                    </c:manualLayout>
                  </c15:layout>
                </c:ext>
                <c:ext xmlns:c16="http://schemas.microsoft.com/office/drawing/2014/chart" uri="{C3380CC4-5D6E-409C-BE32-E72D297353CC}">
                  <c16:uniqueId val="{00000005-67B4-564C-B2D4-220EB27A2A83}"/>
                </c:ext>
              </c:extLst>
            </c:dLbl>
            <c:dLbl>
              <c:idx val="3"/>
              <c:layout>
                <c:manualLayout>
                  <c:x val="-6.2682420171931069E-2"/>
                  <c:y val="0.10259870741963703"/>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623566214807091"/>
                      <c:h val="0.10702508960573477"/>
                    </c:manualLayout>
                  </c15:layout>
                </c:ext>
                <c:ext xmlns:c16="http://schemas.microsoft.com/office/drawing/2014/chart" uri="{C3380CC4-5D6E-409C-BE32-E72D297353CC}">
                  <c16:uniqueId val="{00000007-67B4-564C-B2D4-220EB27A2A8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'Q4 2018 SQ Special Report'!$D$29:$D$33</c:f>
              <c:strCache>
                <c:ptCount val="5"/>
                <c:pt idx="0">
                  <c:v>Much more sensitive</c:v>
                </c:pt>
                <c:pt idx="1">
                  <c:v>Somewhat more sensitive</c:v>
                </c:pt>
                <c:pt idx="2">
                  <c:v>No more or less sensitive</c:v>
                </c:pt>
                <c:pt idx="3">
                  <c:v>Somewhat less sensitive</c:v>
                </c:pt>
                <c:pt idx="4">
                  <c:v>Much less sensitive</c:v>
                </c:pt>
              </c:strCache>
            </c:strRef>
          </c:cat>
          <c:val>
            <c:numRef>
              <c:f>'Q4 2018 SQ Special Report'!$J$29:$J$33</c:f>
              <c:numCache>
                <c:formatCode>0%</c:formatCode>
                <c:ptCount val="5"/>
                <c:pt idx="0">
                  <c:v>0.11538461538461539</c:v>
                </c:pt>
                <c:pt idx="1">
                  <c:v>0.46153846153846156</c:v>
                </c:pt>
                <c:pt idx="2">
                  <c:v>0.26923076923076922</c:v>
                </c:pt>
                <c:pt idx="3">
                  <c:v>0.14423076923076922</c:v>
                </c:pt>
                <c:pt idx="4">
                  <c:v>9.6153846153846159E-3</c:v>
                </c:pt>
              </c:numCache>
            </c:numRef>
          </c:val>
          <c:extLst>
            <c:ext xmlns:c16="http://schemas.microsoft.com/office/drawing/2014/chart" uri="{C3380CC4-5D6E-409C-BE32-E72D297353CC}">
              <c16:uniqueId val="{0000000A-67B4-564C-B2D4-220EB27A2A8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510383239961201E-2"/>
          <c:y val="5.7516339869281098E-2"/>
          <c:w val="0.90997142270535425"/>
          <c:h val="0.55815140754464498"/>
        </c:manualLayout>
      </c:layout>
      <c:barChart>
        <c:barDir val="bar"/>
        <c:grouping val="clustered"/>
        <c:varyColors val="0"/>
        <c:ser>
          <c:idx val="0"/>
          <c:order val="0"/>
          <c:tx>
            <c:strRef>
              <c:f>'Q4 2018 SQ Special Report'!$AD$14</c:f>
              <c:strCache>
                <c:ptCount val="1"/>
                <c:pt idx="0">
                  <c:v>Prior Survey</c:v>
                </c:pt>
              </c:strCache>
            </c:strRef>
          </c:tx>
          <c:spPr>
            <a:solidFill>
              <a:schemeClr val="bg1">
                <a:lumMod val="75000"/>
              </a:schemeClr>
            </a:solidFill>
          </c:spPr>
          <c:invertIfNegative val="0"/>
          <c:dPt>
            <c:idx val="0"/>
            <c:invertIfNegative val="0"/>
            <c:bubble3D val="0"/>
            <c:spPr>
              <a:solidFill>
                <a:schemeClr val="accent1">
                  <a:lumMod val="40000"/>
                  <a:lumOff val="60000"/>
                </a:schemeClr>
              </a:solidFill>
            </c:spPr>
            <c:extLst>
              <c:ext xmlns:c16="http://schemas.microsoft.com/office/drawing/2014/chart" uri="{C3380CC4-5D6E-409C-BE32-E72D297353CC}">
                <c16:uniqueId val="{00000001-9905-0446-8F28-F1D1C9078D07}"/>
              </c:ext>
            </c:extLst>
          </c:dPt>
          <c:dPt>
            <c:idx val="1"/>
            <c:invertIfNegative val="0"/>
            <c:bubble3D val="0"/>
            <c:spPr>
              <a:solidFill>
                <a:schemeClr val="accent2">
                  <a:lumMod val="40000"/>
                  <a:lumOff val="60000"/>
                </a:schemeClr>
              </a:solidFill>
            </c:spPr>
            <c:extLst>
              <c:ext xmlns:c16="http://schemas.microsoft.com/office/drawing/2014/chart" uri="{C3380CC4-5D6E-409C-BE32-E72D297353CC}">
                <c16:uniqueId val="{00000003-9905-0446-8F28-F1D1C9078D07}"/>
              </c:ext>
            </c:extLst>
          </c:dPt>
          <c:dPt>
            <c:idx val="2"/>
            <c:invertIfNegative val="0"/>
            <c:bubble3D val="0"/>
            <c:spPr>
              <a:solidFill>
                <a:schemeClr val="accent3">
                  <a:lumMod val="40000"/>
                  <a:lumOff val="60000"/>
                </a:schemeClr>
              </a:solidFill>
            </c:spPr>
            <c:extLst>
              <c:ext xmlns:c16="http://schemas.microsoft.com/office/drawing/2014/chart" uri="{C3380CC4-5D6E-409C-BE32-E72D297353CC}">
                <c16:uniqueId val="{00000005-9905-0446-8F28-F1D1C9078D07}"/>
              </c:ext>
            </c:extLst>
          </c:dPt>
          <c:dLbls>
            <c:dLbl>
              <c:idx val="0"/>
              <c:layout>
                <c:manualLayout>
                  <c:x val="-5.108555805240219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05-0446-8F28-F1D1C9078D07}"/>
                </c:ext>
              </c:extLst>
            </c:dLbl>
            <c:dLbl>
              <c:idx val="2"/>
              <c:layout>
                <c:manualLayout>
                  <c:x val="-5.1085558052401297E-3"/>
                  <c:y val="9.732360097323599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05-0446-8F28-F1D1C9078D07}"/>
                </c:ext>
              </c:extLst>
            </c:dLbl>
            <c:spPr>
              <a:noFill/>
              <a:ln>
                <a:noFill/>
              </a:ln>
              <a:effectLst/>
            </c:spPr>
            <c:txPr>
              <a:bodyPr/>
              <a:lstStyle/>
              <a:p>
                <a:pPr>
                  <a:defRPr sz="800" b="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'Q4 2018 SQ Special Report'!$AE$11:$AG$12</c:f>
              <c:strCache>
                <c:ptCount val="3"/>
                <c:pt idx="0">
                  <c:v>Balanced</c:v>
                </c:pt>
                <c:pt idx="1">
                  <c:v>Downside</c:v>
                </c:pt>
                <c:pt idx="2">
                  <c:v>Upside</c:v>
                </c:pt>
              </c:strCache>
            </c:strRef>
          </c:cat>
          <c:val>
            <c:numRef>
              <c:f>'Q4 2018 SQ Special Report'!$AE$14:$AG$14</c:f>
              <c:numCache>
                <c:formatCode>0%</c:formatCode>
                <c:ptCount val="3"/>
                <c:pt idx="0">
                  <c:v>0.28000000000000003</c:v>
                </c:pt>
                <c:pt idx="1">
                  <c:v>0.55000000000000004</c:v>
                </c:pt>
                <c:pt idx="2">
                  <c:v>0.17</c:v>
                </c:pt>
              </c:numCache>
            </c:numRef>
          </c:val>
          <c:extLst>
            <c:ext xmlns:c16="http://schemas.microsoft.com/office/drawing/2014/chart" uri="{C3380CC4-5D6E-409C-BE32-E72D297353CC}">
              <c16:uniqueId val="{00000006-9905-0446-8F28-F1D1C9078D07}"/>
            </c:ext>
          </c:extLst>
        </c:ser>
        <c:ser>
          <c:idx val="1"/>
          <c:order val="1"/>
          <c:tx>
            <c:strRef>
              <c:f>'Q4 2018 SQ Special Report'!$AD$13</c:f>
              <c:strCache>
                <c:ptCount val="1"/>
                <c:pt idx="0">
                  <c:v>Current Survey</c:v>
                </c:pt>
              </c:strCache>
            </c:strRef>
          </c:tx>
          <c:spPr>
            <a:solidFill>
              <a:schemeClr val="tx1">
                <a:lumMod val="85000"/>
                <a:lumOff val="15000"/>
              </a:schemeClr>
            </a:solidFill>
          </c:spPr>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8-9905-0446-8F28-F1D1C9078D07}"/>
              </c:ext>
            </c:extLst>
          </c:dPt>
          <c:dPt>
            <c:idx val="1"/>
            <c:invertIfNegative val="0"/>
            <c:bubble3D val="0"/>
            <c:spPr>
              <a:solidFill>
                <a:schemeClr val="accent2">
                  <a:lumMod val="75000"/>
                </a:schemeClr>
              </a:solidFill>
            </c:spPr>
            <c:extLst>
              <c:ext xmlns:c16="http://schemas.microsoft.com/office/drawing/2014/chart" uri="{C3380CC4-5D6E-409C-BE32-E72D297353CC}">
                <c16:uniqueId val="{0000000A-9905-0446-8F28-F1D1C9078D07}"/>
              </c:ext>
            </c:extLst>
          </c:dPt>
          <c:dPt>
            <c:idx val="2"/>
            <c:invertIfNegative val="0"/>
            <c:bubble3D val="0"/>
            <c:spPr>
              <a:solidFill>
                <a:schemeClr val="accent3">
                  <a:lumMod val="75000"/>
                </a:schemeClr>
              </a:solidFill>
            </c:spPr>
            <c:extLst>
              <c:ext xmlns:c16="http://schemas.microsoft.com/office/drawing/2014/chart" uri="{C3380CC4-5D6E-409C-BE32-E72D297353CC}">
                <c16:uniqueId val="{0000000C-9905-0446-8F28-F1D1C9078D07}"/>
              </c:ext>
            </c:extLst>
          </c:dPt>
          <c:dLbls>
            <c:dLbl>
              <c:idx val="0"/>
              <c:layout>
                <c:manualLayout>
                  <c:x val="-5.1085558052401297E-3"/>
                  <c:y val="8.921227030437380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05-0446-8F28-F1D1C9078D07}"/>
                </c:ext>
              </c:extLst>
            </c:dLbl>
            <c:dLbl>
              <c:idx val="1"/>
              <c:layout>
                <c:manualLayout>
                  <c:x val="-7.6628337078602001E-3"/>
                  <c:y val="-1.94647201946471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905-0446-8F28-F1D1C9078D07}"/>
                </c:ext>
              </c:extLst>
            </c:dLbl>
            <c:dLbl>
              <c:idx val="2"/>
              <c:layout>
                <c:manualLayout>
                  <c:x val="-5.1085558052401297E-3"/>
                  <c:y val="-9.732360097323599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905-0446-8F28-F1D1C9078D07}"/>
                </c:ext>
              </c:extLst>
            </c:dLbl>
            <c:spPr>
              <a:noFill/>
              <a:ln>
                <a:noFill/>
              </a:ln>
              <a:effectLst/>
            </c:spPr>
            <c:txPr>
              <a:bodyPr wrap="square" lIns="38100" tIns="19050" rIns="38100" bIns="19050" anchor="ctr">
                <a:spAutoFit/>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'Q4 2018 SQ Special Report'!$AE$11:$AG$12</c:f>
              <c:strCache>
                <c:ptCount val="3"/>
                <c:pt idx="0">
                  <c:v>Balanced</c:v>
                </c:pt>
                <c:pt idx="1">
                  <c:v>Downside</c:v>
                </c:pt>
                <c:pt idx="2">
                  <c:v>Upside</c:v>
                </c:pt>
              </c:strCache>
            </c:strRef>
          </c:cat>
          <c:val>
            <c:numRef>
              <c:f>'Q4 2018 SQ Special Report'!$AE$13:$AG$13</c:f>
              <c:numCache>
                <c:formatCode>0%</c:formatCode>
                <c:ptCount val="3"/>
                <c:pt idx="0">
                  <c:v>0.33333333333333331</c:v>
                </c:pt>
                <c:pt idx="1">
                  <c:v>0.60360360360360366</c:v>
                </c:pt>
                <c:pt idx="2">
                  <c:v>6.3063063063063057E-2</c:v>
                </c:pt>
              </c:numCache>
            </c:numRef>
          </c:val>
          <c:extLst>
            <c:ext xmlns:c16="http://schemas.microsoft.com/office/drawing/2014/chart" uri="{C3380CC4-5D6E-409C-BE32-E72D297353CC}">
              <c16:uniqueId val="{0000000D-9905-0446-8F28-F1D1C9078D07}"/>
            </c:ext>
          </c:extLst>
        </c:ser>
        <c:dLbls>
          <c:showLegendKey val="0"/>
          <c:showVal val="0"/>
          <c:showCatName val="0"/>
          <c:showSerName val="0"/>
          <c:showPercent val="0"/>
          <c:showBubbleSize val="0"/>
        </c:dLbls>
        <c:gapWidth val="124"/>
        <c:overlap val="-10"/>
        <c:axId val="2110969368"/>
        <c:axId val="2110923480"/>
      </c:barChart>
      <c:catAx>
        <c:axId val="2110969368"/>
        <c:scaling>
          <c:orientation val="minMax"/>
        </c:scaling>
        <c:delete val="1"/>
        <c:axPos val="l"/>
        <c:numFmt formatCode="General" sourceLinked="0"/>
        <c:majorTickMark val="none"/>
        <c:minorTickMark val="none"/>
        <c:tickLblPos val="nextTo"/>
        <c:crossAx val="2110923480"/>
        <c:crosses val="autoZero"/>
        <c:auto val="1"/>
        <c:lblAlgn val="ctr"/>
        <c:lblOffset val="100"/>
        <c:noMultiLvlLbl val="0"/>
      </c:catAx>
      <c:valAx>
        <c:axId val="2110923480"/>
        <c:scaling>
          <c:orientation val="minMax"/>
          <c:max val="0.6"/>
        </c:scaling>
        <c:delete val="1"/>
        <c:axPos val="b"/>
        <c:numFmt formatCode="0%" sourceLinked="1"/>
        <c:majorTickMark val="out"/>
        <c:minorTickMark val="none"/>
        <c:tickLblPos val="nextTo"/>
        <c:crossAx val="2110969368"/>
        <c:crosses val="autoZero"/>
        <c:crossBetween val="between"/>
      </c:valAx>
    </c:plotArea>
    <c:legend>
      <c:legendPos val="b"/>
      <c:layout>
        <c:manualLayout>
          <c:xMode val="edge"/>
          <c:yMode val="edge"/>
          <c:x val="0.34148794436416102"/>
          <c:y val="0.68488122168210408"/>
          <c:w val="0.29019649014443999"/>
          <c:h val="0.25755054993677928"/>
        </c:manualLayout>
      </c:layout>
      <c:overlay val="0"/>
      <c:spPr>
        <a:solidFill>
          <a:sysClr val="window" lastClr="FFFFFF"/>
        </a:solidFill>
        <a:ln>
          <a:solidFill>
            <a:schemeClr val="bg1">
              <a:lumMod val="75000"/>
            </a:schemeClr>
          </a:solidFill>
        </a:ln>
      </c:spPr>
      <c:txPr>
        <a:bodyPr/>
        <a:lstStyle/>
        <a:p>
          <a:pPr>
            <a:defRPr sz="12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717550</xdr:colOff>
      <xdr:row>26</xdr:row>
      <xdr:rowOff>152400</xdr:rowOff>
    </xdr:from>
    <xdr:to>
      <xdr:col>19</xdr:col>
      <xdr:colOff>431800</xdr:colOff>
      <xdr:row>37</xdr:row>
      <xdr:rowOff>203200</xdr:rowOff>
    </xdr:to>
    <xdr:graphicFrame macro="">
      <xdr:nvGraphicFramePr>
        <xdr:cNvPr id="2" name="Chart 1">
          <a:extLst>
            <a:ext uri="{FF2B5EF4-FFF2-40B4-BE49-F238E27FC236}">
              <a16:creationId xmlns:a16="http://schemas.microsoft.com/office/drawing/2014/main" id="{51B1F7B8-6651-7C45-931D-892E1909CB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400050</xdr:colOff>
      <xdr:row>166</xdr:row>
      <xdr:rowOff>0</xdr:rowOff>
    </xdr:from>
    <xdr:ext cx="184731" cy="264560"/>
    <xdr:sp macro="" textlink="">
      <xdr:nvSpPr>
        <xdr:cNvPr id="3" name="TextBox 2">
          <a:extLst>
            <a:ext uri="{FF2B5EF4-FFF2-40B4-BE49-F238E27FC236}">
              <a16:creationId xmlns:a16="http://schemas.microsoft.com/office/drawing/2014/main" id="{2101E41F-B060-DE41-A3E9-C88312766180}"/>
            </a:ext>
          </a:extLst>
        </xdr:cNvPr>
        <xdr:cNvSpPr txBox="1"/>
      </xdr:nvSpPr>
      <xdr:spPr>
        <a:xfrm>
          <a:off x="7981950" y="38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20</xdr:col>
      <xdr:colOff>0</xdr:colOff>
      <xdr:row>166</xdr:row>
      <xdr:rowOff>0</xdr:rowOff>
    </xdr:from>
    <xdr:ext cx="184731" cy="264560"/>
    <xdr:sp macro="" textlink="">
      <xdr:nvSpPr>
        <xdr:cNvPr id="4" name="TextBox 3">
          <a:extLst>
            <a:ext uri="{FF2B5EF4-FFF2-40B4-BE49-F238E27FC236}">
              <a16:creationId xmlns:a16="http://schemas.microsoft.com/office/drawing/2014/main" id="{C9F73006-6E30-0247-9EC5-2105DB5DB84E}"/>
            </a:ext>
          </a:extLst>
        </xdr:cNvPr>
        <xdr:cNvSpPr txBox="1"/>
      </xdr:nvSpPr>
      <xdr:spPr>
        <a:xfrm>
          <a:off x="13627100" y="38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400050</xdr:colOff>
      <xdr:row>166</xdr:row>
      <xdr:rowOff>0</xdr:rowOff>
    </xdr:from>
    <xdr:ext cx="184731" cy="264560"/>
    <xdr:sp macro="" textlink="">
      <xdr:nvSpPr>
        <xdr:cNvPr id="5" name="TextBox 4">
          <a:extLst>
            <a:ext uri="{FF2B5EF4-FFF2-40B4-BE49-F238E27FC236}">
              <a16:creationId xmlns:a16="http://schemas.microsoft.com/office/drawing/2014/main" id="{30212695-BCAF-A942-B9E9-F4D8A7518552}"/>
            </a:ext>
          </a:extLst>
        </xdr:cNvPr>
        <xdr:cNvSpPr txBox="1"/>
      </xdr:nvSpPr>
      <xdr:spPr>
        <a:xfrm>
          <a:off x="7981950" y="38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20</xdr:col>
      <xdr:colOff>276225</xdr:colOff>
      <xdr:row>7</xdr:row>
      <xdr:rowOff>0</xdr:rowOff>
    </xdr:from>
    <xdr:ext cx="184731" cy="264560"/>
    <xdr:sp macro="" textlink="">
      <xdr:nvSpPr>
        <xdr:cNvPr id="6" name="TextBox 5">
          <a:extLst>
            <a:ext uri="{FF2B5EF4-FFF2-40B4-BE49-F238E27FC236}">
              <a16:creationId xmlns:a16="http://schemas.microsoft.com/office/drawing/2014/main" id="{4A0225D1-1A18-0E46-A76B-06CF2FCB7468}"/>
            </a:ext>
          </a:extLst>
        </xdr:cNvPr>
        <xdr:cNvSpPr txBox="1"/>
      </xdr:nvSpPr>
      <xdr:spPr>
        <a:xfrm>
          <a:off x="13903325" y="173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xdr:col>
      <xdr:colOff>0</xdr:colOff>
      <xdr:row>0</xdr:row>
      <xdr:rowOff>85725</xdr:rowOff>
    </xdr:from>
    <xdr:ext cx="1457325" cy="400050"/>
    <xdr:pic>
      <xdr:nvPicPr>
        <xdr:cNvPr id="7" name="Picture 26">
          <a:extLst>
            <a:ext uri="{FF2B5EF4-FFF2-40B4-BE49-F238E27FC236}">
              <a16:creationId xmlns:a16="http://schemas.microsoft.com/office/drawing/2014/main" id="{35E8169B-AC52-1447-A0F5-9BCD3FA041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3100" y="85725"/>
          <a:ext cx="145732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17</xdr:col>
      <xdr:colOff>561975</xdr:colOff>
      <xdr:row>0</xdr:row>
      <xdr:rowOff>57150</xdr:rowOff>
    </xdr:from>
    <xdr:ext cx="1533525" cy="390525"/>
    <xdr:pic>
      <xdr:nvPicPr>
        <xdr:cNvPr id="8" name="Picture 4" descr="pulsenomics_powered_logo_PNG">
          <a:extLst>
            <a:ext uri="{FF2B5EF4-FFF2-40B4-BE49-F238E27FC236}">
              <a16:creationId xmlns:a16="http://schemas.microsoft.com/office/drawing/2014/main" id="{89E78BF8-221A-1B46-BD28-CC2A9EDFF85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91975" y="57150"/>
          <a:ext cx="1533525" cy="390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twoCellAnchor>
    <xdr:from>
      <xdr:col>13</xdr:col>
      <xdr:colOff>3175</xdr:colOff>
      <xdr:row>10</xdr:row>
      <xdr:rowOff>306388</xdr:rowOff>
    </xdr:from>
    <xdr:to>
      <xdr:col>19</xdr:col>
      <xdr:colOff>546100</xdr:colOff>
      <xdr:row>16</xdr:row>
      <xdr:rowOff>344487</xdr:rowOff>
    </xdr:to>
    <xdr:graphicFrame macro="">
      <xdr:nvGraphicFramePr>
        <xdr:cNvPr id="9" name="Chart 8">
          <a:extLst>
            <a:ext uri="{FF2B5EF4-FFF2-40B4-BE49-F238E27FC236}">
              <a16:creationId xmlns:a16="http://schemas.microsoft.com/office/drawing/2014/main" id="{6CE1A133-CD28-C944-88FA-4279CBCADF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695325</xdr:colOff>
      <xdr:row>13</xdr:row>
      <xdr:rowOff>0</xdr:rowOff>
    </xdr:from>
    <xdr:to>
      <xdr:col>20</xdr:col>
      <xdr:colOff>14288</xdr:colOff>
      <xdr:row>13</xdr:row>
      <xdr:rowOff>4763</xdr:rowOff>
    </xdr:to>
    <xdr:cxnSp macro="">
      <xdr:nvCxnSpPr>
        <xdr:cNvPr id="10" name="Straight Connector 9">
          <a:extLst>
            <a:ext uri="{FF2B5EF4-FFF2-40B4-BE49-F238E27FC236}">
              <a16:creationId xmlns:a16="http://schemas.microsoft.com/office/drawing/2014/main" id="{D330D7ED-4355-C549-85B0-20A15F38BB4F}"/>
            </a:ext>
          </a:extLst>
        </xdr:cNvPr>
        <xdr:cNvCxnSpPr/>
      </xdr:nvCxnSpPr>
      <xdr:spPr>
        <a:xfrm>
          <a:off x="7591425" y="3327400"/>
          <a:ext cx="6049963" cy="4763"/>
        </a:xfrm>
        <a:prstGeom prst="line">
          <a:avLst/>
        </a:prstGeom>
        <a:ln w="635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14</xdr:row>
      <xdr:rowOff>0</xdr:rowOff>
    </xdr:from>
    <xdr:to>
      <xdr:col>20</xdr:col>
      <xdr:colOff>33338</xdr:colOff>
      <xdr:row>14</xdr:row>
      <xdr:rowOff>4763</xdr:rowOff>
    </xdr:to>
    <xdr:cxnSp macro="">
      <xdr:nvCxnSpPr>
        <xdr:cNvPr id="11" name="Straight Connector 10">
          <a:extLst>
            <a:ext uri="{FF2B5EF4-FFF2-40B4-BE49-F238E27FC236}">
              <a16:creationId xmlns:a16="http://schemas.microsoft.com/office/drawing/2014/main" id="{2261724D-9D95-8341-B9C6-8F17272FEACA}"/>
            </a:ext>
          </a:extLst>
        </xdr:cNvPr>
        <xdr:cNvCxnSpPr/>
      </xdr:nvCxnSpPr>
      <xdr:spPr>
        <a:xfrm>
          <a:off x="7721600" y="3708400"/>
          <a:ext cx="5938838" cy="4763"/>
        </a:xfrm>
        <a:prstGeom prst="line">
          <a:avLst/>
        </a:prstGeom>
        <a:ln w="635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15</xdr:row>
      <xdr:rowOff>0</xdr:rowOff>
    </xdr:from>
    <xdr:to>
      <xdr:col>20</xdr:col>
      <xdr:colOff>33338</xdr:colOff>
      <xdr:row>15</xdr:row>
      <xdr:rowOff>4763</xdr:rowOff>
    </xdr:to>
    <xdr:cxnSp macro="">
      <xdr:nvCxnSpPr>
        <xdr:cNvPr id="12" name="Straight Connector 11">
          <a:extLst>
            <a:ext uri="{FF2B5EF4-FFF2-40B4-BE49-F238E27FC236}">
              <a16:creationId xmlns:a16="http://schemas.microsoft.com/office/drawing/2014/main" id="{300717A6-EB0D-E047-A694-6683F519A716}"/>
            </a:ext>
          </a:extLst>
        </xdr:cNvPr>
        <xdr:cNvCxnSpPr/>
      </xdr:nvCxnSpPr>
      <xdr:spPr>
        <a:xfrm>
          <a:off x="7721600" y="4089400"/>
          <a:ext cx="5938838" cy="4763"/>
        </a:xfrm>
        <a:prstGeom prst="line">
          <a:avLst/>
        </a:prstGeom>
        <a:ln w="635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304800</xdr:colOff>
      <xdr:row>13</xdr:row>
      <xdr:rowOff>12700</xdr:rowOff>
    </xdr:from>
    <xdr:to>
      <xdr:col>19</xdr:col>
      <xdr:colOff>609600</xdr:colOff>
      <xdr:row>13</xdr:row>
      <xdr:rowOff>190500</xdr:rowOff>
    </xdr:to>
    <xdr:sp macro="" textlink="$AF$13">
      <xdr:nvSpPr>
        <xdr:cNvPr id="13" name="TextBox 12">
          <a:extLst>
            <a:ext uri="{FF2B5EF4-FFF2-40B4-BE49-F238E27FC236}">
              <a16:creationId xmlns:a16="http://schemas.microsoft.com/office/drawing/2014/main" id="{848BCCAA-6B7C-724C-BCB1-FC16ECDEF460}"/>
            </a:ext>
          </a:extLst>
        </xdr:cNvPr>
        <xdr:cNvSpPr txBox="1"/>
      </xdr:nvSpPr>
      <xdr:spPr>
        <a:xfrm>
          <a:off x="13055600" y="3340100"/>
          <a:ext cx="3048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22066AC9-6487-F14B-A0A5-51325A9FDD4A}" type="TxLink">
            <a:rPr lang="en-US" sz="1000" b="1" i="0" u="none" strike="noStrike">
              <a:solidFill>
                <a:srgbClr val="000000"/>
              </a:solidFill>
              <a:latin typeface="Calibri"/>
              <a:cs typeface="Calibri"/>
            </a:rPr>
            <a:pPr algn="ctr"/>
            <a:t>60%</a:t>
          </a:fld>
          <a:endParaRPr lang="en-US" sz="1000" b="1"/>
        </a:p>
      </xdr:txBody>
    </xdr:sp>
    <xdr:clientData/>
  </xdr:twoCellAnchor>
  <xdr:twoCellAnchor editAs="oneCell">
    <xdr:from>
      <xdr:col>1</xdr:col>
      <xdr:colOff>203200</xdr:colOff>
      <xdr:row>42</xdr:row>
      <xdr:rowOff>203200</xdr:rowOff>
    </xdr:from>
    <xdr:to>
      <xdr:col>19</xdr:col>
      <xdr:colOff>717071</xdr:colOff>
      <xdr:row>58</xdr:row>
      <xdr:rowOff>76200</xdr:rowOff>
    </xdr:to>
    <xdr:pic>
      <xdr:nvPicPr>
        <xdr:cNvPr id="14" name="Picture 13" descr="https://surveygizmolibrary.s3.amazonaws.com/library/86693/HORateTrendQ32018.png">
          <a:extLst>
            <a:ext uri="{FF2B5EF4-FFF2-40B4-BE49-F238E27FC236}">
              <a16:creationId xmlns:a16="http://schemas.microsoft.com/office/drawing/2014/main" id="{D83C5DBD-799C-3245-8AA2-3FD1C2B6CC3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76300" y="11404600"/>
          <a:ext cx="12591571" cy="387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1168400</xdr:colOff>
      <xdr:row>82</xdr:row>
      <xdr:rowOff>228600</xdr:rowOff>
    </xdr:from>
    <xdr:to>
      <xdr:col>18</xdr:col>
      <xdr:colOff>114300</xdr:colOff>
      <xdr:row>96</xdr:row>
      <xdr:rowOff>43381</xdr:rowOff>
    </xdr:to>
    <xdr:pic>
      <xdr:nvPicPr>
        <xdr:cNvPr id="15" name="Picture 14">
          <a:extLst>
            <a:ext uri="{FF2B5EF4-FFF2-40B4-BE49-F238E27FC236}">
              <a16:creationId xmlns:a16="http://schemas.microsoft.com/office/drawing/2014/main" id="{7953BFD6-CC53-4B4E-BAB7-E87277338E57}"/>
            </a:ext>
          </a:extLst>
        </xdr:cNvPr>
        <xdr:cNvPicPr>
          <a:picLocks noChangeAspect="1"/>
        </xdr:cNvPicPr>
      </xdr:nvPicPr>
      <xdr:blipFill>
        <a:blip xmlns:r="http://schemas.openxmlformats.org/officeDocument/2006/relationships" r:embed="rId6"/>
        <a:stretch>
          <a:fillRect/>
        </a:stretch>
      </xdr:blipFill>
      <xdr:spPr>
        <a:xfrm>
          <a:off x="2146300" y="20421600"/>
          <a:ext cx="10058400" cy="4767781"/>
        </a:xfrm>
        <a:prstGeom prst="rect">
          <a:avLst/>
        </a:prstGeom>
      </xdr:spPr>
    </xdr:pic>
    <xdr:clientData/>
  </xdr:twoCellAnchor>
  <xdr:twoCellAnchor editAs="oneCell">
    <xdr:from>
      <xdr:col>2</xdr:col>
      <xdr:colOff>0</xdr:colOff>
      <xdr:row>105</xdr:row>
      <xdr:rowOff>190499</xdr:rowOff>
    </xdr:from>
    <xdr:to>
      <xdr:col>19</xdr:col>
      <xdr:colOff>838200</xdr:colOff>
      <xdr:row>163</xdr:row>
      <xdr:rowOff>104090</xdr:rowOff>
    </xdr:to>
    <xdr:pic>
      <xdr:nvPicPr>
        <xdr:cNvPr id="16" name="Picture 15">
          <a:extLst>
            <a:ext uri="{FF2B5EF4-FFF2-40B4-BE49-F238E27FC236}">
              <a16:creationId xmlns:a16="http://schemas.microsoft.com/office/drawing/2014/main" id="{B498E35A-946F-DA4C-AD4B-457F54A1840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977900" y="27114499"/>
          <a:ext cx="12611100" cy="109625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cromarkets.tzo.com:90/xcnetwork/webdav/Main%20folder/HPM/Information%20requests/CSI%20Analytics%20Std%206.30.05%20delive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ulsenomics/HPE%20Survey/Q1%202015/CSI%20Analytics%20Std%206.30.05%20deliver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Housing vs other assets"/>
      <sheetName val="Housing performance"/>
      <sheetName val="HPI comparison"/>
      <sheetName val="MSA correlations"/>
      <sheetName val="MSA returns and volatilities"/>
      <sheetName val="Peak to Trough"/>
      <sheetName val="Supporting sheets follow"/>
      <sheetName val="NAR Data"/>
      <sheetName val="OFHEO data"/>
      <sheetName val="External Data"/>
      <sheetName val="Boston"/>
      <sheetName val="Chicago"/>
      <sheetName val="Denver"/>
      <sheetName val="Las Vegas"/>
      <sheetName val="Los Angeles"/>
      <sheetName val="Miami"/>
      <sheetName val="New York"/>
      <sheetName val="San Diego"/>
      <sheetName val="San francisco"/>
      <sheetName val="Washington DC"/>
      <sheetName val="Bond Index"/>
      <sheetName val="S&amp;P 500"/>
      <sheetName val="Composite index"/>
      <sheetName val="5-yr returns"/>
      <sheetName val="US level indexes"/>
      <sheetName val="Asset class graph"/>
      <sheetName val="rank and percentile"/>
    </sheetNames>
    <sheetDataSet>
      <sheetData sheetId="0"/>
      <sheetData sheetId="1"/>
      <sheetData sheetId="2"/>
      <sheetData sheetId="3"/>
      <sheetData sheetId="4"/>
      <sheetData sheetId="5"/>
      <sheetData sheetId="6"/>
      <sheetData sheetId="7"/>
      <sheetData sheetId="8"/>
      <sheetData sheetId="9"/>
      <sheetData sheetId="10"/>
      <sheetData sheetId="11">
        <row r="6">
          <cell r="F6" t="str">
            <v/>
          </cell>
        </row>
        <row r="7">
          <cell r="F7" t="str">
            <v/>
          </cell>
        </row>
        <row r="8">
          <cell r="F8" t="str">
            <v/>
          </cell>
        </row>
        <row r="9">
          <cell r="F9" t="str">
            <v/>
          </cell>
        </row>
        <row r="10">
          <cell r="F10" t="str">
            <v/>
          </cell>
        </row>
        <row r="11">
          <cell r="F11" t="str">
            <v/>
          </cell>
        </row>
        <row r="12">
          <cell r="F12" t="str">
            <v/>
          </cell>
        </row>
        <row r="13">
          <cell r="F13" t="str">
            <v/>
          </cell>
        </row>
        <row r="14">
          <cell r="F14">
            <v>5.5888219567635539E-2</v>
          </cell>
        </row>
        <row r="15">
          <cell r="F15">
            <v>9.286561773485319E-2</v>
          </cell>
        </row>
        <row r="16">
          <cell r="F16">
            <v>0.13973189474966999</v>
          </cell>
        </row>
        <row r="17">
          <cell r="F17">
            <v>0.15861410660470115</v>
          </cell>
        </row>
        <row r="18">
          <cell r="F18">
            <v>0.18220901388685254</v>
          </cell>
        </row>
        <row r="19">
          <cell r="F19">
            <v>0.19280886010033424</v>
          </cell>
        </row>
        <row r="20">
          <cell r="F20">
            <v>0.2051949734364682</v>
          </cell>
        </row>
        <row r="21">
          <cell r="F21">
            <v>0.2098696669747474</v>
          </cell>
        </row>
        <row r="22">
          <cell r="F22">
            <v>0.24065947858000847</v>
          </cell>
          <cell r="G22" t="str">
            <v/>
          </cell>
        </row>
        <row r="23">
          <cell r="F23">
            <v>0.26628840292362538</v>
          </cell>
          <cell r="G23" t="str">
            <v/>
          </cell>
        </row>
        <row r="24">
          <cell r="F24">
            <v>0.29863508447097814</v>
          </cell>
          <cell r="G24" t="str">
            <v/>
          </cell>
        </row>
        <row r="25">
          <cell r="F25">
            <v>0.32125392532787644</v>
          </cell>
          <cell r="G25" t="str">
            <v/>
          </cell>
        </row>
        <row r="26">
          <cell r="F26">
            <v>0.30233857194795971</v>
          </cell>
          <cell r="G26" t="str">
            <v/>
          </cell>
        </row>
        <row r="27">
          <cell r="F27">
            <v>0.26703454122696924</v>
          </cell>
          <cell r="G27" t="str">
            <v/>
          </cell>
        </row>
        <row r="28">
          <cell r="F28">
            <v>0.2189226004290703</v>
          </cell>
          <cell r="G28" t="str">
            <v/>
          </cell>
        </row>
        <row r="29">
          <cell r="F29">
            <v>0.17472217159444883</v>
          </cell>
          <cell r="G29" t="str">
            <v/>
          </cell>
        </row>
        <row r="30">
          <cell r="F30">
            <v>0.13826107607238769</v>
          </cell>
          <cell r="G30">
            <v>0.919356360054844</v>
          </cell>
        </row>
        <row r="31">
          <cell r="F31">
            <v>0.11506264388501547</v>
          </cell>
          <cell r="G31">
            <v>0.93406006587079737</v>
          </cell>
        </row>
        <row r="32">
          <cell r="F32">
            <v>8.3894896087811394E-2</v>
          </cell>
          <cell r="G32">
            <v>0.94637944917399786</v>
          </cell>
        </row>
        <row r="33">
          <cell r="F33">
            <v>6.7902515291583448E-2</v>
          </cell>
          <cell r="G33">
            <v>0.93236238579335706</v>
          </cell>
        </row>
        <row r="34">
          <cell r="F34">
            <v>5.9820332228842275E-2</v>
          </cell>
          <cell r="G34">
            <v>0.92328847271605052</v>
          </cell>
        </row>
        <row r="35">
          <cell r="F35">
            <v>3.6602578977547054E-2</v>
          </cell>
          <cell r="G35">
            <v>0.87779702711349117</v>
          </cell>
        </row>
        <row r="36">
          <cell r="F36">
            <v>2.7514963285269367E-2</v>
          </cell>
          <cell r="G36">
            <v>0.83416251770959726</v>
          </cell>
        </row>
        <row r="37">
          <cell r="F37">
            <v>1.8977412470121274E-2</v>
          </cell>
          <cell r="G37">
            <v>0.79272569165877727</v>
          </cell>
        </row>
        <row r="38">
          <cell r="F38">
            <v>1.0272920708191684E-2</v>
          </cell>
          <cell r="G38">
            <v>0.75135237953738976</v>
          </cell>
        </row>
        <row r="39">
          <cell r="F39">
            <v>7.6346296857947391E-3</v>
          </cell>
          <cell r="G39">
            <v>0.69262279669895177</v>
          </cell>
        </row>
        <row r="40">
          <cell r="F40">
            <v>-1.1548684784782208E-2</v>
          </cell>
          <cell r="G40">
            <v>0.61741885948834685</v>
          </cell>
        </row>
        <row r="41">
          <cell r="F41">
            <v>-2.7183552554202774E-2</v>
          </cell>
          <cell r="G41">
            <v>0.55567247212982729</v>
          </cell>
        </row>
        <row r="42">
          <cell r="F42">
            <v>-3.3745947404487851E-2</v>
          </cell>
          <cell r="G42">
            <v>0.4769469535528934</v>
          </cell>
        </row>
        <row r="43">
          <cell r="F43">
            <v>-5.0424071045916369E-2</v>
          </cell>
          <cell r="G43">
            <v>0.37591032272941005</v>
          </cell>
        </row>
        <row r="44">
          <cell r="F44">
            <v>-6.7146635963190052E-2</v>
          </cell>
          <cell r="G44">
            <v>0.25163713905417873</v>
          </cell>
        </row>
        <row r="45">
          <cell r="F45">
            <v>-9.8733566343361279E-2</v>
          </cell>
          <cell r="G45">
            <v>0.13568498045858954</v>
          </cell>
        </row>
        <row r="46">
          <cell r="F46">
            <v>-0.1228411109563545</v>
          </cell>
          <cell r="G46">
            <v>5.1767270648579333E-2</v>
          </cell>
        </row>
        <row r="47">
          <cell r="F47">
            <v>-9.5737798457772846E-2</v>
          </cell>
          <cell r="G47">
            <v>1.3137983044668112E-2</v>
          </cell>
        </row>
        <row r="48">
          <cell r="F48">
            <v>-5.8571042977246829E-2</v>
          </cell>
          <cell r="G48">
            <v>-2.5856504352138345E-2</v>
          </cell>
        </row>
        <row r="49">
          <cell r="F49">
            <v>-1.5930604410966272E-2</v>
          </cell>
          <cell r="G49">
            <v>-5.4967795546825564E-2</v>
          </cell>
        </row>
        <row r="50">
          <cell r="F50">
            <v>9.1169603133245854E-3</v>
          </cell>
          <cell r="G50">
            <v>-7.7376845110483677E-2</v>
          </cell>
        </row>
        <row r="51">
          <cell r="F51">
            <v>2.3696369713605347E-2</v>
          </cell>
          <cell r="G51">
            <v>-7.8228291126741858E-2</v>
          </cell>
        </row>
        <row r="52">
          <cell r="F52">
            <v>4.9272216145028027E-3</v>
          </cell>
          <cell r="G52">
            <v>-0.10482417882544688</v>
          </cell>
        </row>
        <row r="53">
          <cell r="F53">
            <v>9.1985870648542307E-3</v>
          </cell>
          <cell r="G53">
            <v>-0.11367172377355468</v>
          </cell>
        </row>
        <row r="54">
          <cell r="F54">
            <v>2.7012264521167176E-2</v>
          </cell>
          <cell r="G54">
            <v>-0.11018491281815862</v>
          </cell>
        </row>
        <row r="55">
          <cell r="F55">
            <v>1.3689769989170845E-2</v>
          </cell>
          <cell r="G55">
            <v>-0.10114110011511804</v>
          </cell>
        </row>
        <row r="56">
          <cell r="F56">
            <v>3.5553448383661028E-2</v>
          </cell>
          <cell r="G56">
            <v>-9.6785693727055228E-2</v>
          </cell>
        </row>
        <row r="57">
          <cell r="F57">
            <v>1.7704843930217089E-2</v>
          </cell>
          <cell r="G57">
            <v>-0.11494429231345892</v>
          </cell>
        </row>
        <row r="58">
          <cell r="F58">
            <v>1.2793985879252429E-2</v>
          </cell>
          <cell r="G58">
            <v>-0.10766384764709787</v>
          </cell>
        </row>
        <row r="59">
          <cell r="F59">
            <v>2.7398974188114347E-2</v>
          </cell>
          <cell r="G59">
            <v>-8.1376755612798557E-2</v>
          </cell>
        </row>
        <row r="60">
          <cell r="F60">
            <v>2.105041460755968E-2</v>
          </cell>
          <cell r="G60">
            <v>-6.4186594334713284E-2</v>
          </cell>
        </row>
        <row r="61">
          <cell r="F61">
            <v>3.0069808570104942E-2</v>
          </cell>
          <cell r="G61">
            <v>-5.7690931189151272E-2</v>
          </cell>
        </row>
        <row r="62">
          <cell r="F62">
            <v>3.1573147060092843E-2</v>
          </cell>
          <cell r="G62">
            <v>-4.234475318251734E-2</v>
          </cell>
        </row>
        <row r="63">
          <cell r="F63">
            <v>1.356336136107078E-2</v>
          </cell>
          <cell r="G63">
            <v>-1.7389323205811383E-2</v>
          </cell>
        </row>
        <row r="64">
          <cell r="F64">
            <v>1.2587578790267352E-2</v>
          </cell>
          <cell r="G64">
            <v>1.5547620418744084E-2</v>
          </cell>
        </row>
        <row r="65">
          <cell r="F65">
            <v>1.8291896045323993E-2</v>
          </cell>
          <cell r="G65">
            <v>5.9334531199534073E-2</v>
          </cell>
        </row>
        <row r="66">
          <cell r="F66">
            <v>2.5034897731203869E-2</v>
          </cell>
          <cell r="G66">
            <v>0.10553125550504094</v>
          </cell>
        </row>
        <row r="67">
          <cell r="F67">
            <v>3.407461182386929E-2</v>
          </cell>
          <cell r="G67">
            <v>0.11242308707583074</v>
          </cell>
        </row>
        <row r="68">
          <cell r="F68">
            <v>3.8712752870199353E-2</v>
          </cell>
          <cell r="G68">
            <v>0.11283141626619023</v>
          </cell>
        </row>
        <row r="69">
          <cell r="F69">
            <v>4.4787705060639643E-2</v>
          </cell>
          <cell r="G69">
            <v>0.12005284067113987</v>
          </cell>
        </row>
        <row r="70">
          <cell r="F70">
            <v>4.4931432761242826E-2</v>
          </cell>
          <cell r="G70">
            <v>0.14134572795295913</v>
          </cell>
        </row>
        <row r="71">
          <cell r="F71">
            <v>4.8835373147942882E-2</v>
          </cell>
          <cell r="G71">
            <v>0.13756209051016799</v>
          </cell>
        </row>
        <row r="72">
          <cell r="F72">
            <v>5.0577702137574954E-2</v>
          </cell>
          <cell r="G72">
            <v>0.15848189678926228</v>
          </cell>
        </row>
        <row r="73">
          <cell r="F73">
            <v>5.9335569486683969E-2</v>
          </cell>
          <cell r="G73">
            <v>0.17018982309296971</v>
          </cell>
        </row>
        <row r="74">
          <cell r="F74">
            <v>7.1376069299791414E-2</v>
          </cell>
          <cell r="G74">
            <v>0.18570953273158333</v>
          </cell>
        </row>
        <row r="75">
          <cell r="F75">
            <v>7.9307186961312767E-2</v>
          </cell>
          <cell r="G75">
            <v>0.2031795074823099</v>
          </cell>
        </row>
        <row r="76">
          <cell r="F76">
            <v>9.3610040029641559E-2</v>
          </cell>
          <cell r="G76">
            <v>0.21653848843524301</v>
          </cell>
        </row>
        <row r="77">
          <cell r="F77">
            <v>9.3835762968465256E-2</v>
          </cell>
          <cell r="G77">
            <v>0.24632074213121774</v>
          </cell>
        </row>
        <row r="78">
          <cell r="F78">
            <v>9.7433131051088875E-2</v>
          </cell>
          <cell r="G78">
            <v>0.27034867790341977</v>
          </cell>
        </row>
        <row r="79">
          <cell r="F79">
            <v>9.8007453295365088E-2</v>
          </cell>
          <cell r="G79">
            <v>0.27378798658956083</v>
          </cell>
        </row>
        <row r="80">
          <cell r="F80">
            <v>0.11025648627003301</v>
          </cell>
          <cell r="G80">
            <v>0.30574456009771617</v>
          </cell>
        </row>
        <row r="81">
          <cell r="F81">
            <v>0.1223451398329433</v>
          </cell>
          <cell r="G81">
            <v>0.33859607339405612</v>
          </cell>
        </row>
        <row r="82">
          <cell r="F82">
            <v>0.12047415346787443</v>
          </cell>
          <cell r="G82">
            <v>0.35924968431120152</v>
          </cell>
        </row>
        <row r="83">
          <cell r="F83">
            <v>0.14008172267001243</v>
          </cell>
          <cell r="G83">
            <v>0.40030634789850239</v>
          </cell>
        </row>
        <row r="84">
          <cell r="F84">
            <v>0.13126103792819954</v>
          </cell>
          <cell r="G84">
            <v>0.42441801923564831</v>
          </cell>
        </row>
        <row r="85">
          <cell r="F85">
            <v>0.14836372812288709</v>
          </cell>
          <cell r="G85">
            <v>0.46866790547161935</v>
          </cell>
        </row>
        <row r="86">
          <cell r="F86">
            <v>0.15982029144744109</v>
          </cell>
          <cell r="G86">
            <v>0.49403507802743868</v>
          </cell>
        </row>
        <row r="87">
          <cell r="F87">
            <v>0.1422855154259185</v>
          </cell>
          <cell r="G87">
            <v>0.50851725150055171</v>
          </cell>
        </row>
        <row r="88">
          <cell r="F88">
            <v>0.13961567332285985</v>
          </cell>
          <cell r="G88">
            <v>0.52532093968830873</v>
          </cell>
        </row>
        <row r="89">
          <cell r="F89">
            <v>0.11484755535905784</v>
          </cell>
          <cell r="G89">
            <v>0.53872775577003751</v>
          </cell>
        </row>
        <row r="90">
          <cell r="F90">
            <v>9.288206210831304E-2</v>
          </cell>
          <cell r="G90">
            <v>0.54198570737450891</v>
          </cell>
        </row>
        <row r="91">
          <cell r="F91">
            <v>0.10922741779997963</v>
          </cell>
          <cell r="G91">
            <v>0.56890929615258845</v>
          </cell>
        </row>
        <row r="92">
          <cell r="F92">
            <v>0.11849441378384214</v>
          </cell>
          <cell r="G92">
            <v>0.59323765133457607</v>
          </cell>
        </row>
        <row r="93">
          <cell r="F93">
            <v>0.1223369517181709</v>
          </cell>
          <cell r="G93">
            <v>0.60172913800152439</v>
          </cell>
        </row>
        <row r="94">
          <cell r="F94">
            <v>0.12381443259651742</v>
          </cell>
          <cell r="G94">
            <v>0.59442407067123504</v>
          </cell>
        </row>
        <row r="95">
          <cell r="F95">
            <v>9.3147297337325644E-2</v>
          </cell>
          <cell r="G95">
            <v>0.58274940652860141</v>
          </cell>
        </row>
        <row r="96">
          <cell r="F96">
            <v>7.350578015672117E-2</v>
          </cell>
          <cell r="G96">
            <v>0.57313339146165543</v>
          </cell>
        </row>
        <row r="97">
          <cell r="F97">
            <v>7.7071508993305615E-2</v>
          </cell>
          <cell r="G97">
            <v>0.58496488402636482</v>
          </cell>
        </row>
        <row r="98">
          <cell r="F98">
            <v>8.2299497452887185E-2</v>
          </cell>
          <cell r="G98">
            <v>0.5792904370730334</v>
          </cell>
        </row>
        <row r="99">
          <cell r="F99">
            <v>9.4886130123580145E-2</v>
          </cell>
          <cell r="G99">
            <v>0.57962808335681637</v>
          </cell>
        </row>
        <row r="100">
          <cell r="F100">
            <v>9.2791645874702441E-2</v>
          </cell>
          <cell r="G100">
            <v>0.55566855106632496</v>
          </cell>
        </row>
        <row r="101">
          <cell r="F101">
            <v>8.8978913285940306E-2</v>
          </cell>
          <cell r="G101">
            <v>0.55159865747936188</v>
          </cell>
        </row>
        <row r="102">
          <cell r="F102">
            <v>8.9594100488103054E-2</v>
          </cell>
          <cell r="G102">
            <v>0.54841038409326193</v>
          </cell>
        </row>
      </sheetData>
      <sheetData sheetId="12">
        <row r="6">
          <cell r="F6">
            <v>1.0730602345086925E-2</v>
          </cell>
        </row>
        <row r="7">
          <cell r="F7">
            <v>5.3816070778104082E-2</v>
          </cell>
        </row>
        <row r="8">
          <cell r="F8">
            <v>2.97820715596949E-3</v>
          </cell>
        </row>
        <row r="9">
          <cell r="F9">
            <v>-1.3497100172893892E-3</v>
          </cell>
        </row>
        <row r="10">
          <cell r="F10">
            <v>3.39015516756812E-2</v>
          </cell>
        </row>
        <row r="11">
          <cell r="F11">
            <v>-1.0157799181744189E-2</v>
          </cell>
        </row>
        <row r="12">
          <cell r="F12">
            <v>1.3508039336159251E-3</v>
          </cell>
        </row>
        <row r="13">
          <cell r="F13">
            <v>2.3228917885157921E-2</v>
          </cell>
        </row>
        <row r="14">
          <cell r="F14">
            <v>1.3140793561058328E-2</v>
          </cell>
        </row>
        <row r="15">
          <cell r="F15">
            <v>5.4378267661110799E-2</v>
          </cell>
        </row>
        <row r="16">
          <cell r="F16">
            <v>7.7630763226503738E-2</v>
          </cell>
        </row>
        <row r="17">
          <cell r="F17">
            <v>4.9430911981716494E-2</v>
          </cell>
        </row>
        <row r="18">
          <cell r="F18">
            <v>6.0040823732532909E-2</v>
          </cell>
        </row>
        <row r="19">
          <cell r="F19">
            <v>5.4468908361437224E-2</v>
          </cell>
        </row>
        <row r="20">
          <cell r="F20">
            <v>4.230977056990097E-2</v>
          </cell>
        </row>
        <row r="21">
          <cell r="F21">
            <v>4.7581314284638535E-2</v>
          </cell>
        </row>
        <row r="22">
          <cell r="F22">
            <v>4.5893939546200094E-2</v>
          </cell>
          <cell r="G22">
            <v>0.16370771086055974</v>
          </cell>
        </row>
        <row r="23">
          <cell r="F23">
            <v>4.5226737213493302E-2</v>
          </cell>
          <cell r="G23">
            <v>0.19773218483240099</v>
          </cell>
        </row>
        <row r="24">
          <cell r="F24">
            <v>6.5122043384081313E-2</v>
          </cell>
          <cell r="G24">
            <v>0.18939158827007124</v>
          </cell>
        </row>
        <row r="25">
          <cell r="F25">
            <v>6.6706827344314018E-2</v>
          </cell>
          <cell r="G25">
            <v>0.18559826147853778</v>
          </cell>
        </row>
        <row r="26">
          <cell r="F26">
            <v>7.7256737023761582E-2</v>
          </cell>
          <cell r="G26">
            <v>0.23023384553923443</v>
          </cell>
        </row>
        <row r="27">
          <cell r="F27">
            <v>9.6523797580032766E-2</v>
          </cell>
          <cell r="G27">
            <v>0.24043991163432987</v>
          </cell>
        </row>
        <row r="28">
          <cell r="F28">
            <v>0.11456193844834181</v>
          </cell>
          <cell r="G28">
            <v>0.30097531956244356</v>
          </cell>
        </row>
        <row r="29">
          <cell r="F29">
            <v>0.12138646405132809</v>
          </cell>
          <cell r="G29">
            <v>0.30833443554715517</v>
          </cell>
        </row>
        <row r="30">
          <cell r="F30">
            <v>0.11177468344026897</v>
          </cell>
          <cell r="G30">
            <v>0.30810697730382203</v>
          </cell>
        </row>
        <row r="31">
          <cell r="F31">
            <v>0.12947151041592997</v>
          </cell>
          <cell r="G31">
            <v>0.38006922123200398</v>
          </cell>
        </row>
        <row r="32">
          <cell r="F32">
            <v>0.11194145475424726</v>
          </cell>
          <cell r="G32">
            <v>0.4115659703830748</v>
          </cell>
        </row>
        <row r="33">
          <cell r="F33">
            <v>0.11409385049247983</v>
          </cell>
          <cell r="G33">
            <v>0.39919936815447715</v>
          </cell>
        </row>
        <row r="34">
          <cell r="F34">
            <v>0.11397416678570416</v>
          </cell>
          <cell r="G34">
            <v>0.40894035052846772</v>
          </cell>
        </row>
        <row r="35">
          <cell r="F35">
            <v>0.10208490131218612</v>
          </cell>
          <cell r="G35">
            <v>0.42777585488307918</v>
          </cell>
        </row>
        <row r="36">
          <cell r="F36">
            <v>0.10308601681296264</v>
          </cell>
          <cell r="G36">
            <v>0.43702122396953386</v>
          </cell>
        </row>
        <row r="37">
          <cell r="F37">
            <v>9.7593175699374021E-2</v>
          </cell>
          <cell r="G37">
            <v>0.44736163187213474</v>
          </cell>
        </row>
        <row r="38">
          <cell r="F38">
            <v>9.5704330611524488E-2</v>
          </cell>
          <cell r="G38">
            <v>0.44460385740745928</v>
          </cell>
        </row>
        <row r="39">
          <cell r="F39">
            <v>9.2924516802670096E-2</v>
          </cell>
          <cell r="G39">
            <v>0.4662314633243122</v>
          </cell>
        </row>
        <row r="40">
          <cell r="F40">
            <v>8.0427435235323835E-2</v>
          </cell>
          <cell r="G40">
            <v>0.47513888863495674</v>
          </cell>
        </row>
        <row r="41">
          <cell r="F41">
            <v>9.7395686295346104E-2</v>
          </cell>
          <cell r="G41">
            <v>0.49717600388284239</v>
          </cell>
        </row>
        <row r="42">
          <cell r="F42">
            <v>8.5604860776710465E-2</v>
          </cell>
          <cell r="G42">
            <v>0.48431477863796957</v>
          </cell>
        </row>
        <row r="43">
          <cell r="F43">
            <v>6.3404091066959364E-2</v>
          </cell>
          <cell r="G43">
            <v>0.48440881717777828</v>
          </cell>
        </row>
        <row r="44">
          <cell r="F44">
            <v>4.8818525320329348E-2</v>
          </cell>
          <cell r="G44">
            <v>0.45883537057120494</v>
          </cell>
        </row>
        <row r="45">
          <cell r="F45">
            <v>2.3896343636912433E-2</v>
          </cell>
          <cell r="G45">
            <v>0.45436552017544057</v>
          </cell>
        </row>
        <row r="46">
          <cell r="F46">
            <v>2.0905686909435905E-2</v>
          </cell>
          <cell r="G46">
            <v>0.42796372852364378</v>
          </cell>
        </row>
        <row r="47">
          <cell r="F47">
            <v>1.7998236122616609E-2</v>
          </cell>
          <cell r="G47">
            <v>0.40588325572036205</v>
          </cell>
        </row>
        <row r="48">
          <cell r="F48">
            <v>2.5480868994282407E-2</v>
          </cell>
          <cell r="G48">
            <v>0.36975430111714563</v>
          </cell>
        </row>
        <row r="49">
          <cell r="F49">
            <v>3.5630733824594578E-2</v>
          </cell>
          <cell r="G49">
            <v>0.36860978994870697</v>
          </cell>
        </row>
        <row r="50">
          <cell r="F50">
            <v>3.5086433479561682E-2</v>
          </cell>
          <cell r="G50">
            <v>0.35127547856293645</v>
          </cell>
        </row>
        <row r="51">
          <cell r="F51">
            <v>3.4379883930664254E-2</v>
          </cell>
          <cell r="G51">
            <v>0.31079162923509634</v>
          </cell>
        </row>
        <row r="52">
          <cell r="F52">
            <v>3.1433297461247435E-2</v>
          </cell>
          <cell r="G52">
            <v>0.28924614382414593</v>
          </cell>
        </row>
        <row r="53">
          <cell r="F53">
            <v>3.1615710748721756E-2</v>
          </cell>
          <cell r="G53">
            <v>0.28613165020494885</v>
          </cell>
        </row>
        <row r="54">
          <cell r="F54">
            <v>3.548282463343097E-2</v>
          </cell>
          <cell r="G54">
            <v>0.27278413641066335</v>
          </cell>
        </row>
        <row r="55">
          <cell r="F55">
            <v>4.0762749463833958E-2</v>
          </cell>
          <cell r="G55">
            <v>0.24946947738674408</v>
          </cell>
        </row>
        <row r="56">
          <cell r="F56">
            <v>4.6203336379609418E-2</v>
          </cell>
          <cell r="G56">
            <v>0.23236346339079267</v>
          </cell>
        </row>
        <row r="57">
          <cell r="F57">
            <v>4.7655885059545711E-2</v>
          </cell>
          <cell r="G57">
            <v>0.23619435956512039</v>
          </cell>
        </row>
        <row r="58">
          <cell r="F58">
            <v>4.6315920525863856E-2</v>
          </cell>
          <cell r="G58">
            <v>0.22339572632500257</v>
          </cell>
        </row>
        <row r="59">
          <cell r="F59">
            <v>4.5361828978605363E-2</v>
          </cell>
          <cell r="G59">
            <v>0.2019067895626793</v>
          </cell>
        </row>
        <row r="60">
          <cell r="F60">
            <v>4.3550425526620903E-2</v>
          </cell>
          <cell r="G60">
            <v>0.19548645368208964</v>
          </cell>
        </row>
        <row r="61">
          <cell r="F61">
            <v>3.8191095704242228E-2</v>
          </cell>
          <cell r="G61">
            <v>0.17698976897401661</v>
          </cell>
        </row>
        <row r="62">
          <cell r="F62">
            <v>3.578664551244673E-2</v>
          </cell>
          <cell r="G62">
            <v>0.17357751106073893</v>
          </cell>
        </row>
        <row r="63">
          <cell r="F63">
            <v>6.2804220966221911E-3</v>
          </cell>
          <cell r="G63">
            <v>0.14478312059234238</v>
          </cell>
        </row>
        <row r="64">
          <cell r="F64">
            <v>2.3598844270536965E-2</v>
          </cell>
          <cell r="G64">
            <v>0.17026677263229706</v>
          </cell>
        </row>
        <row r="65">
          <cell r="F65">
            <v>1.9939032866045998E-2</v>
          </cell>
          <cell r="G65">
            <v>0.17303245820315011</v>
          </cell>
        </row>
        <row r="66">
          <cell r="F66">
            <v>1.160975671655427E-2</v>
          </cell>
          <cell r="G66">
            <v>0.16428158086785746</v>
          </cell>
        </row>
        <row r="67">
          <cell r="F67">
            <v>4.0301358153342348E-2</v>
          </cell>
          <cell r="G67">
            <v>0.16708624262306795</v>
          </cell>
        </row>
        <row r="68">
          <cell r="F68">
            <v>1.1534701882375957E-2</v>
          </cell>
          <cell r="G68">
            <v>0.15632060552039054</v>
          </cell>
        </row>
        <row r="69">
          <cell r="F69">
            <v>1.2366388272152095E-2</v>
          </cell>
          <cell r="G69">
            <v>0.14976811265070766</v>
          </cell>
        </row>
        <row r="70">
          <cell r="F70">
            <v>2.3645134144682469E-2</v>
          </cell>
          <cell r="G70">
            <v>0.15284028153297835</v>
          </cell>
        </row>
        <row r="71">
          <cell r="F71">
            <v>1.8921377390938233E-2</v>
          </cell>
          <cell r="G71">
            <v>0.15162773608334182</v>
          </cell>
        </row>
        <row r="72">
          <cell r="F72">
            <v>2.9588646580362549E-2</v>
          </cell>
          <cell r="G72">
            <v>0.15447595463950567</v>
          </cell>
        </row>
        <row r="73">
          <cell r="F73">
            <v>3.7915387284632368E-2</v>
          </cell>
          <cell r="G73">
            <v>0.15606778918661843</v>
          </cell>
        </row>
        <row r="74">
          <cell r="F74">
            <v>3.9938560725027938E-2</v>
          </cell>
          <cell r="G74">
            <v>0.15729601762457526</v>
          </cell>
        </row>
        <row r="75">
          <cell r="F75">
            <v>5.1414772604052542E-2</v>
          </cell>
          <cell r="G75">
            <v>0.16227975922356042</v>
          </cell>
        </row>
        <row r="76">
          <cell r="F76">
            <v>5.0799600456272881E-2</v>
          </cell>
          <cell r="G76">
            <v>0.15907221871616911</v>
          </cell>
        </row>
        <row r="77">
          <cell r="F77">
            <v>3.3453922396287222E-2</v>
          </cell>
          <cell r="G77">
            <v>0.14186582652336008</v>
          </cell>
        </row>
        <row r="78">
          <cell r="F78">
            <v>4.1981200526379776E-2</v>
          </cell>
          <cell r="G78">
            <v>0.15296129762509125</v>
          </cell>
        </row>
        <row r="79">
          <cell r="F79">
            <v>5.6926371191911553E-2</v>
          </cell>
          <cell r="G79">
            <v>0.17384430143686672</v>
          </cell>
        </row>
        <row r="80">
          <cell r="F80">
            <v>6.1150724880608985E-2</v>
          </cell>
          <cell r="G80">
            <v>0.17667251807015716</v>
          </cell>
        </row>
        <row r="81">
          <cell r="F81">
            <v>7.6243517215060008E-2</v>
          </cell>
          <cell r="G81">
            <v>0.17991824803417791</v>
          </cell>
        </row>
        <row r="82">
          <cell r="F82">
            <v>7.8718584711405082E-2</v>
          </cell>
          <cell r="G82">
            <v>0.19589323682404941</v>
          </cell>
        </row>
        <row r="83">
          <cell r="F83">
            <v>8.1702459091900798E-2</v>
          </cell>
          <cell r="G83">
            <v>0.24926633843214524</v>
          </cell>
        </row>
        <row r="84">
          <cell r="F84">
            <v>8.2691715845113409E-2</v>
          </cell>
          <cell r="G84">
            <v>0.23576538964473381</v>
          </cell>
        </row>
        <row r="85">
          <cell r="F85">
            <v>7.6711780419459599E-2</v>
          </cell>
          <cell r="G85">
            <v>0.23669099558759149</v>
          </cell>
        </row>
        <row r="86">
          <cell r="F86">
            <v>7.4086543352698167E-2</v>
          </cell>
          <cell r="G86">
            <v>0.25837002346019333</v>
          </cell>
        </row>
        <row r="87">
          <cell r="F87">
            <v>7.4640879174060704E-2</v>
          </cell>
          <cell r="G87">
            <v>0.28360585945286387</v>
          </cell>
        </row>
        <row r="88">
          <cell r="F88">
            <v>8.3785911173699434E-2</v>
          </cell>
          <cell r="G88">
            <v>0.30801659893605721</v>
          </cell>
        </row>
        <row r="89">
          <cell r="F89">
            <v>8.3306063120476101E-2</v>
          </cell>
          <cell r="G89">
            <v>0.30763067043591547</v>
          </cell>
        </row>
        <row r="90">
          <cell r="F90">
            <v>7.2607835798105272E-2</v>
          </cell>
          <cell r="G90">
            <v>0.30733272511361609</v>
          </cell>
        </row>
        <row r="91">
          <cell r="F91">
            <v>6.1386916464552216E-2</v>
          </cell>
          <cell r="G91">
            <v>0.32607139852647771</v>
          </cell>
        </row>
        <row r="92">
          <cell r="F92">
            <v>5.9535366723349713E-2</v>
          </cell>
          <cell r="G92">
            <v>0.33796331907904437</v>
          </cell>
        </row>
        <row r="93">
          <cell r="F93">
            <v>7.6655302090066268E-2</v>
          </cell>
          <cell r="G93">
            <v>0.34637058524134928</v>
          </cell>
        </row>
        <row r="94">
          <cell r="F94">
            <v>8.6874637646988953E-2</v>
          </cell>
          <cell r="G94">
            <v>0.35426880203557742</v>
          </cell>
        </row>
        <row r="95">
          <cell r="F95">
            <v>7.8892214730786628E-2</v>
          </cell>
          <cell r="G95">
            <v>0.35354884065321196</v>
          </cell>
        </row>
        <row r="96">
          <cell r="F96">
            <v>7.6263416066129061E-2</v>
          </cell>
          <cell r="G96">
            <v>0.36342713468890064</v>
          </cell>
        </row>
        <row r="97">
          <cell r="F97">
            <v>8.318846242072149E-2</v>
          </cell>
          <cell r="G97">
            <v>0.39610512526578345</v>
          </cell>
        </row>
        <row r="98">
          <cell r="F98">
            <v>7.4283262443371564E-2</v>
          </cell>
          <cell r="G98">
            <v>0.38657086395256907</v>
          </cell>
        </row>
        <row r="99">
          <cell r="F99">
            <v>8.2118270747793293E-2</v>
          </cell>
          <cell r="G99">
            <v>0.37874074020909365</v>
          </cell>
        </row>
        <row r="100">
          <cell r="F100">
            <v>8.7396900279063133E-2</v>
          </cell>
          <cell r="G100">
            <v>0.38967331008735484</v>
          </cell>
        </row>
        <row r="101">
          <cell r="F101">
            <v>8.2267326750363176E-2</v>
          </cell>
          <cell r="G101">
            <v>0.40212893480108658</v>
          </cell>
        </row>
        <row r="102">
          <cell r="F102">
            <v>9.5410405311800173E-2</v>
          </cell>
          <cell r="G102">
            <v>0.40326268455296427</v>
          </cell>
        </row>
      </sheetData>
      <sheetData sheetId="13">
        <row r="6">
          <cell r="F6">
            <v>8.6120711313550272E-2</v>
          </cell>
        </row>
        <row r="7">
          <cell r="F7">
            <v>9.2078078913196804E-2</v>
          </cell>
        </row>
        <row r="8">
          <cell r="F8">
            <v>9.4551413305398929E-2</v>
          </cell>
        </row>
        <row r="9">
          <cell r="F9">
            <v>9.1929656830049597E-2</v>
          </cell>
        </row>
        <row r="10">
          <cell r="F10">
            <v>8.6422342514083025E-2</v>
          </cell>
        </row>
        <row r="11">
          <cell r="F11">
            <v>8.1844370838155378E-2</v>
          </cell>
        </row>
        <row r="12">
          <cell r="F12">
            <v>5.3005122669363081E-2</v>
          </cell>
        </row>
        <row r="13">
          <cell r="F13">
            <v>2.4666802475385906E-2</v>
          </cell>
        </row>
        <row r="14">
          <cell r="F14">
            <v>1.2879280644569856E-2</v>
          </cell>
        </row>
        <row r="15">
          <cell r="F15">
            <v>-8.2321469971060354E-4</v>
          </cell>
        </row>
        <row r="16">
          <cell r="F16">
            <v>5.7424275928490793E-3</v>
          </cell>
        </row>
        <row r="17">
          <cell r="F17">
            <v>6.9959133068234593E-3</v>
          </cell>
        </row>
        <row r="18">
          <cell r="F18">
            <v>6.5830313851860398E-3</v>
          </cell>
        </row>
        <row r="19">
          <cell r="F19">
            <v>6.5668202329007578E-3</v>
          </cell>
        </row>
        <row r="20">
          <cell r="F20">
            <v>5.5062849430216349E-3</v>
          </cell>
        </row>
        <row r="21">
          <cell r="F21">
            <v>-1.2310219035099902E-3</v>
          </cell>
        </row>
        <row r="22">
          <cell r="F22">
            <v>1.8436961076330879E-3</v>
          </cell>
          <cell r="G22">
            <v>0.19384906196502197</v>
          </cell>
        </row>
        <row r="23">
          <cell r="F23">
            <v>1.8391749334673159E-3</v>
          </cell>
          <cell r="G23">
            <v>0.18150523021800963</v>
          </cell>
        </row>
        <row r="24">
          <cell r="F24">
            <v>-8.7836332267878323E-3</v>
          </cell>
          <cell r="G24">
            <v>0.15002161528384497</v>
          </cell>
        </row>
        <row r="25">
          <cell r="F25">
            <v>-7.8318619614586738E-3</v>
          </cell>
          <cell r="G25">
            <v>0.11452948874729053</v>
          </cell>
        </row>
        <row r="26">
          <cell r="F26">
            <v>-2.1515103799415694E-2</v>
          </cell>
          <cell r="G26">
            <v>8.6213246852056183E-2</v>
          </cell>
        </row>
        <row r="27">
          <cell r="F27">
            <v>-1.067333613564188E-2</v>
          </cell>
          <cell r="G27">
            <v>7.875381516917096E-2</v>
          </cell>
        </row>
        <row r="28">
          <cell r="F28">
            <v>-7.6202613621684295E-3</v>
          </cell>
          <cell r="G28">
            <v>4.7849940616277668E-2</v>
          </cell>
        </row>
        <row r="29">
          <cell r="F29">
            <v>-7.4766703430201396E-3</v>
          </cell>
          <cell r="G29">
            <v>1.5123161574220828E-2</v>
          </cell>
        </row>
        <row r="30">
          <cell r="F30">
            <v>-7.3460294669520712E-3</v>
          </cell>
          <cell r="G30">
            <v>-7.5551251289788469E-3</v>
          </cell>
        </row>
        <row r="31">
          <cell r="F31">
            <v>-3.9284657159780832E-3</v>
          </cell>
          <cell r="G31">
            <v>-7.0190213849625266E-3</v>
          </cell>
        </row>
        <row r="32">
          <cell r="F32">
            <v>-1.8623906055610271E-3</v>
          </cell>
          <cell r="G32">
            <v>-7.0175726586464227E-3</v>
          </cell>
        </row>
        <row r="33">
          <cell r="F33">
            <v>-1.491154375521085E-2</v>
          </cell>
          <cell r="G33">
            <v>-2.4455184656376035E-2</v>
          </cell>
        </row>
        <row r="34">
          <cell r="F34">
            <v>-1.8282822178577112E-2</v>
          </cell>
          <cell r="G34">
            <v>-3.8717227952125711E-2</v>
          </cell>
        </row>
        <row r="35">
          <cell r="F35">
            <v>-2.0722876574558815E-2</v>
          </cell>
          <cell r="G35">
            <v>-2.6918683259810647E-2</v>
          </cell>
        </row>
        <row r="36">
          <cell r="F36">
            <v>-2.3047322249801851E-2</v>
          </cell>
          <cell r="G36">
            <v>-3.5807322501297353E-2</v>
          </cell>
        </row>
        <row r="37">
          <cell r="F37">
            <v>-1.6211959165451147E-2</v>
          </cell>
          <cell r="G37">
            <v>-4.766305712865062E-2</v>
          </cell>
        </row>
        <row r="38">
          <cell r="F38">
            <v>-8.8353122969563342E-3</v>
          </cell>
          <cell r="G38">
            <v>-5.4135571634268118E-2</v>
          </cell>
        </row>
        <row r="39">
          <cell r="F39">
            <v>-5.0890695074712932E-3</v>
          </cell>
          <cell r="G39">
            <v>-3.857457300018273E-2</v>
          </cell>
        </row>
        <row r="40">
          <cell r="F40">
            <v>-3.8224722694704051E-3</v>
          </cell>
          <cell r="G40">
            <v>-4.513607971378944E-2</v>
          </cell>
        </row>
        <row r="41">
          <cell r="F41">
            <v>-5.6070882291885081E-3</v>
          </cell>
          <cell r="G41">
            <v>-5.2039123454329192E-2</v>
          </cell>
        </row>
        <row r="42">
          <cell r="F42">
            <v>7.1174677688639549E-3</v>
          </cell>
          <cell r="G42">
            <v>-4.886179997303728E-2</v>
          </cell>
        </row>
        <row r="43">
          <cell r="F43">
            <v>2.58119460820301E-2</v>
          </cell>
          <cell r="G43">
            <v>-1.4601801851620067E-2</v>
          </cell>
        </row>
        <row r="44">
          <cell r="F44">
            <v>2.6040950708871389E-2</v>
          </cell>
          <cell r="G44">
            <v>-1.0311495778130182E-2</v>
          </cell>
        </row>
        <row r="45">
          <cell r="F45">
            <v>3.1924396546562081E-2</v>
          </cell>
          <cell r="G45">
            <v>-1.2282864946308635E-2</v>
          </cell>
        </row>
        <row r="46">
          <cell r="F46">
            <v>3.1728549820175769E-2</v>
          </cell>
          <cell r="G46">
            <v>4.3818536465542899E-3</v>
          </cell>
        </row>
        <row r="47">
          <cell r="F47">
            <v>2.2937724880131939E-2</v>
          </cell>
          <cell r="G47">
            <v>1.9009259164153823E-2</v>
          </cell>
        </row>
        <row r="48">
          <cell r="F48">
            <v>3.5434372987876293E-2</v>
          </cell>
          <cell r="G48">
            <v>3.2743138571914403E-2</v>
          </cell>
        </row>
        <row r="49">
          <cell r="F49">
            <v>4.9049471819463224E-2</v>
          </cell>
          <cell r="G49">
            <v>4.4243277216174839E-2</v>
          </cell>
        </row>
        <row r="50">
          <cell r="F50">
            <v>6.3718384792758806E-2</v>
          </cell>
          <cell r="G50">
            <v>7.544626790626513E-2</v>
          </cell>
        </row>
        <row r="51">
          <cell r="F51">
            <v>7.0732600447181174E-2</v>
          </cell>
          <cell r="G51">
            <v>9.367032532731312E-2</v>
          </cell>
        </row>
        <row r="52">
          <cell r="F52">
            <v>7.5693064056770953E-2</v>
          </cell>
          <cell r="G52">
            <v>0.11029859323424662</v>
          </cell>
        </row>
        <row r="53">
          <cell r="F53">
            <v>7.9889279316606568E-2</v>
          </cell>
          <cell r="G53">
            <v>0.13904410028799227</v>
          </cell>
        </row>
        <row r="54">
          <cell r="F54">
            <v>8.5333209870736282E-2</v>
          </cell>
          <cell r="G54">
            <v>0.17906229995557849</v>
          </cell>
        </row>
        <row r="55">
          <cell r="F55">
            <v>8.3389154656667741E-2</v>
          </cell>
          <cell r="G55">
            <v>0.19778235655853951</v>
          </cell>
        </row>
        <row r="56">
          <cell r="F56">
            <v>9.882837619318334E-2</v>
          </cell>
          <cell r="G56">
            <v>0.23217429167723161</v>
          </cell>
        </row>
        <row r="57">
          <cell r="F57">
            <v>0.11976556147051251</v>
          </cell>
          <cell r="G57">
            <v>0.27502162092395588</v>
          </cell>
        </row>
        <row r="58">
          <cell r="F58">
            <v>0.12352635175460952</v>
          </cell>
          <cell r="G58">
            <v>0.31142396400714445</v>
          </cell>
        </row>
        <row r="59">
          <cell r="F59">
            <v>0.11046720438575312</v>
          </cell>
          <cell r="G59">
            <v>0.31333863045176408</v>
          </cell>
        </row>
        <row r="60">
          <cell r="F60">
            <v>9.4683656453477247E-2</v>
          </cell>
          <cell r="G60">
            <v>0.33068042040017931</v>
          </cell>
        </row>
        <row r="61">
          <cell r="F61">
            <v>7.5635250689213493E-2</v>
          </cell>
          <cell r="G61">
            <v>0.35626395984235798</v>
          </cell>
        </row>
        <row r="62">
          <cell r="F62">
            <v>5.8496206681608418E-2</v>
          </cell>
          <cell r="G62">
            <v>0.36280270291988892</v>
          </cell>
        </row>
        <row r="63">
          <cell r="F63">
            <v>6.6430669289609084E-2</v>
          </cell>
          <cell r="G63">
            <v>0.35395735365934305</v>
          </cell>
        </row>
        <row r="64">
          <cell r="F64">
            <v>6.5378889421108921E-2</v>
          </cell>
          <cell r="G64">
            <v>0.37001835911241676</v>
          </cell>
        </row>
        <row r="65">
          <cell r="F65">
            <v>6.2378079112416433E-2</v>
          </cell>
          <cell r="G65">
            <v>0.38671764240821244</v>
          </cell>
        </row>
        <row r="66">
          <cell r="F66">
            <v>5.7947244045718584E-2</v>
          </cell>
          <cell r="G66">
            <v>0.38902139714543166</v>
          </cell>
        </row>
        <row r="67">
          <cell r="F67">
            <v>5.212906543494681E-2</v>
          </cell>
          <cell r="G67">
            <v>0.38314869421415798</v>
          </cell>
        </row>
        <row r="68">
          <cell r="F68">
            <v>4.192104669847687E-2</v>
          </cell>
          <cell r="G68">
            <v>0.3765050328230175</v>
          </cell>
        </row>
        <row r="69">
          <cell r="F69">
            <v>4.7786869482726139E-2</v>
          </cell>
          <cell r="G69">
            <v>0.38545504007147524</v>
          </cell>
        </row>
        <row r="70">
          <cell r="F70">
            <v>4.7398319347213121E-2</v>
          </cell>
          <cell r="G70">
            <v>0.37270133169988612</v>
          </cell>
        </row>
        <row r="71">
          <cell r="F71">
            <v>5.1251885662726232E-2</v>
          </cell>
          <cell r="G71">
            <v>0.36366797942970314</v>
          </cell>
        </row>
        <row r="72">
          <cell r="F72">
            <v>5.6586141560078081E-2</v>
          </cell>
          <cell r="G72">
            <v>0.35739811032632446</v>
          </cell>
        </row>
        <row r="73">
          <cell r="F73">
            <v>5.8739727563186336E-2</v>
          </cell>
          <cell r="G73">
            <v>0.36430548831805487</v>
          </cell>
        </row>
        <row r="74">
          <cell r="F74">
            <v>6.3351907013964551E-2</v>
          </cell>
          <cell r="G74">
            <v>0.35072002884311426</v>
          </cell>
        </row>
        <row r="75">
          <cell r="F75">
            <v>6.9272577098620697E-2</v>
          </cell>
          <cell r="G75">
            <v>0.34955140187165606</v>
          </cell>
        </row>
        <row r="76">
          <cell r="F76">
            <v>8.883705253737062E-2</v>
          </cell>
          <cell r="G76">
            <v>0.34740678667051172</v>
          </cell>
        </row>
        <row r="77">
          <cell r="F77">
            <v>9.0437750623861904E-2</v>
          </cell>
          <cell r="G77">
            <v>0.33497767747140428</v>
          </cell>
        </row>
        <row r="78">
          <cell r="F78">
            <v>0.11276012658800108</v>
          </cell>
          <cell r="G78">
            <v>0.33995380367650579</v>
          </cell>
        </row>
        <row r="79">
          <cell r="F79">
            <v>0.11804130538656789</v>
          </cell>
          <cell r="G79">
            <v>0.35712550287247069</v>
          </cell>
        </row>
        <row r="80">
          <cell r="F80">
            <v>0.12557509515941209</v>
          </cell>
          <cell r="G80">
            <v>0.37829822537644664</v>
          </cell>
        </row>
        <row r="81">
          <cell r="F81">
            <v>0.12814180722918611</v>
          </cell>
          <cell r="G81">
            <v>0.38748423401137688</v>
          </cell>
        </row>
        <row r="82">
          <cell r="F82">
            <v>0.12081262021674784</v>
          </cell>
          <cell r="G82">
            <v>0.40227021721164524</v>
          </cell>
        </row>
        <row r="83">
          <cell r="F83">
            <v>0.13715372477911122</v>
          </cell>
          <cell r="G83">
            <v>0.42784855836197266</v>
          </cell>
        </row>
        <row r="84">
          <cell r="F84">
            <v>0.13194636750211017</v>
          </cell>
          <cell r="G84">
            <v>0.44486570345744797</v>
          </cell>
        </row>
        <row r="85">
          <cell r="F85">
            <v>0.13947586026764328</v>
          </cell>
          <cell r="G85">
            <v>0.46458201516660363</v>
          </cell>
        </row>
        <row r="86">
          <cell r="F86">
            <v>0.13488048219381821</v>
          </cell>
          <cell r="G86">
            <v>0.47920345535974485</v>
          </cell>
        </row>
        <row r="87">
          <cell r="F87">
            <v>0.12870890053122969</v>
          </cell>
          <cell r="G87">
            <v>0.50442839345825563</v>
          </cell>
        </row>
        <row r="88">
          <cell r="F88">
            <v>0.11056855089767079</v>
          </cell>
          <cell r="G88">
            <v>0.51351320765664177</v>
          </cell>
        </row>
        <row r="89">
          <cell r="F89">
            <v>5.9782729192200713E-2</v>
          </cell>
          <cell r="G89">
            <v>0.47657787487607839</v>
          </cell>
        </row>
        <row r="90">
          <cell r="F90">
            <v>4.8440574933220105E-2</v>
          </cell>
          <cell r="G90">
            <v>0.48024571094575164</v>
          </cell>
        </row>
        <row r="91">
          <cell r="F91">
            <v>2.1683524019348584E-2</v>
          </cell>
          <cell r="G91">
            <v>0.4748600318148779</v>
          </cell>
        </row>
        <row r="92">
          <cell r="F92">
            <v>1.3141437131484064E-2</v>
          </cell>
          <cell r="G92">
            <v>0.47006850322804783</v>
          </cell>
        </row>
        <row r="93">
          <cell r="F93">
            <v>3.5901291506544385E-2</v>
          </cell>
          <cell r="G93">
            <v>0.45373943881943646</v>
          </cell>
        </row>
        <row r="94">
          <cell r="F94">
            <v>2.0761991448429225E-2</v>
          </cell>
          <cell r="G94">
            <v>0.43765579538021632</v>
          </cell>
        </row>
        <row r="95">
          <cell r="F95">
            <v>6.746621810609703E-3</v>
          </cell>
          <cell r="G95">
            <v>0.41233407652686693</v>
          </cell>
        </row>
        <row r="96">
          <cell r="F96">
            <v>8.8803360689242335E-3</v>
          </cell>
          <cell r="G96">
            <v>0.3901117867596014</v>
          </cell>
        </row>
        <row r="97">
          <cell r="F97">
            <v>1.2355307169107594E-2</v>
          </cell>
          <cell r="G97">
            <v>0.37565699536468194</v>
          </cell>
        </row>
        <row r="98">
          <cell r="F98">
            <v>2.1776810232970772E-2</v>
          </cell>
          <cell r="G98">
            <v>0.346672479025186</v>
          </cell>
        </row>
        <row r="99">
          <cell r="F99">
            <v>3.7368208155969952E-2</v>
          </cell>
          <cell r="G99">
            <v>0.33166097929626914</v>
          </cell>
        </row>
        <row r="100">
          <cell r="F100">
            <v>3.7776048647255291E-2</v>
          </cell>
          <cell r="G100">
            <v>0.30231274024744431</v>
          </cell>
        </row>
        <row r="101">
          <cell r="F101">
            <v>4.0038380994297386E-2</v>
          </cell>
          <cell r="G101">
            <v>0.28755356912979319</v>
          </cell>
        </row>
        <row r="102">
          <cell r="F102">
            <v>3.8348857457700801E-2</v>
          </cell>
          <cell r="G102">
            <v>0.26420871626613879</v>
          </cell>
        </row>
      </sheetData>
      <sheetData sheetId="14">
        <row r="6">
          <cell r="F6" t="str">
            <v/>
          </cell>
        </row>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v>-3.7028135360348963E-3</v>
          </cell>
        </row>
        <row r="20">
          <cell r="F20">
            <v>-2.1414768908831098E-2</v>
          </cell>
        </row>
        <row r="21">
          <cell r="F21">
            <v>-9.9858322067035266E-2</v>
          </cell>
        </row>
        <row r="22">
          <cell r="F22">
            <v>-4.9335569146137043E-2</v>
          </cell>
          <cell r="G22" t="str">
            <v/>
          </cell>
        </row>
        <row r="23">
          <cell r="F23">
            <v>-3.8137429149586198E-2</v>
          </cell>
          <cell r="G23" t="str">
            <v/>
          </cell>
        </row>
        <row r="24">
          <cell r="F24">
            <v>-3.6302803457957902E-2</v>
          </cell>
          <cell r="G24" t="str">
            <v/>
          </cell>
        </row>
        <row r="25">
          <cell r="F25">
            <v>1.5183469808577083E-3</v>
          </cell>
          <cell r="G25" t="str">
            <v/>
          </cell>
        </row>
        <row r="26">
          <cell r="F26">
            <v>1.5589792842684509E-2</v>
          </cell>
          <cell r="G26" t="str">
            <v/>
          </cell>
        </row>
        <row r="27">
          <cell r="F27">
            <v>1.2323220063020442E-2</v>
          </cell>
          <cell r="G27" t="str">
            <v/>
          </cell>
        </row>
        <row r="28">
          <cell r="F28">
            <v>3.5665962169120283E-2</v>
          </cell>
          <cell r="G28" t="str">
            <v/>
          </cell>
        </row>
        <row r="29">
          <cell r="F29">
            <v>3.8526712340621883E-2</v>
          </cell>
          <cell r="G29" t="str">
            <v/>
          </cell>
        </row>
        <row r="30">
          <cell r="F30">
            <v>1.8835353321037168E-2</v>
          </cell>
          <cell r="G30" t="str">
            <v/>
          </cell>
        </row>
        <row r="31">
          <cell r="F31">
            <v>5.0349452882844099E-2</v>
          </cell>
          <cell r="G31" t="str">
            <v/>
          </cell>
        </row>
        <row r="32">
          <cell r="F32">
            <v>-2.7938837819286223E-2</v>
          </cell>
          <cell r="G32" t="str">
            <v/>
          </cell>
        </row>
        <row r="33">
          <cell r="F33">
            <v>3.1454656710644659E-2</v>
          </cell>
          <cell r="G33" t="str">
            <v/>
          </cell>
        </row>
        <row r="34">
          <cell r="F34">
            <v>-1.851313646630804E-2</v>
          </cell>
          <cell r="G34" t="str">
            <v/>
          </cell>
        </row>
        <row r="35">
          <cell r="F35">
            <v>2.1640137679025374E-2</v>
          </cell>
          <cell r="G35">
            <v>4.2472567939268992E-2</v>
          </cell>
        </row>
        <row r="36">
          <cell r="F36">
            <v>8.3990660245890386E-2</v>
          </cell>
          <cell r="G36">
            <v>3.4000212228935581E-2</v>
          </cell>
        </row>
        <row r="37">
          <cell r="F37">
            <v>1.8223384140867941E-2</v>
          </cell>
          <cell r="G37">
            <v>-1.0135221894043018E-2</v>
          </cell>
        </row>
        <row r="38">
          <cell r="F38">
            <v>9.5046555555225662E-2</v>
          </cell>
          <cell r="G38">
            <v>6.1622996106502154E-2</v>
          </cell>
        </row>
        <row r="39">
          <cell r="F39">
            <v>7.002934837959271E-2</v>
          </cell>
          <cell r="G39">
            <v>0.11620472985489678</v>
          </cell>
        </row>
        <row r="40">
          <cell r="F40">
            <v>5.3361625230393672E-2</v>
          </cell>
          <cell r="G40">
            <v>0.10877660636816044</v>
          </cell>
        </row>
        <row r="41">
          <cell r="F41">
            <v>0.1113312338756292</v>
          </cell>
          <cell r="G41">
            <v>0.20105433404862139</v>
          </cell>
        </row>
        <row r="42">
          <cell r="F42">
            <v>6.3421008128653991E-2</v>
          </cell>
          <cell r="G42">
            <v>0.17437957338129331</v>
          </cell>
        </row>
        <row r="43">
          <cell r="F43">
            <v>8.7657348661114326E-2</v>
          </cell>
          <cell r="G43">
            <v>0.24199950766559727</v>
          </cell>
        </row>
        <row r="44">
          <cell r="F44">
            <v>0.12112426329981966</v>
          </cell>
          <cell r="G44">
            <v>0.26620367312593779</v>
          </cell>
        </row>
        <row r="45">
          <cell r="F45">
            <v>7.5635585284710691E-2</v>
          </cell>
          <cell r="G45">
            <v>0.27517157235247452</v>
          </cell>
        </row>
        <row r="46">
          <cell r="F46">
            <v>8.974569783060056E-2</v>
          </cell>
          <cell r="G46">
            <v>0.24853547836920928</v>
          </cell>
        </row>
        <row r="47">
          <cell r="F47">
            <v>3.8451388905918912E-2</v>
          </cell>
          <cell r="G47">
            <v>0.26812767650849562</v>
          </cell>
        </row>
        <row r="48">
          <cell r="F48">
            <v>5.6666464233777199E-2</v>
          </cell>
          <cell r="G48">
            <v>0.28720417519059482</v>
          </cell>
        </row>
        <row r="49">
          <cell r="F49">
            <v>1.7261502329882088E-2</v>
          </cell>
          <cell r="G49">
            <v>0.25390636234173475</v>
          </cell>
        </row>
        <row r="50">
          <cell r="F50">
            <v>2.5682200552200603E-2</v>
          </cell>
          <cell r="G50">
            <v>0.25538232560037283</v>
          </cell>
        </row>
        <row r="51">
          <cell r="F51">
            <v>2.6974662490592469E-2</v>
          </cell>
          <cell r="G51">
            <v>0.24475288611624391</v>
          </cell>
        </row>
        <row r="52">
          <cell r="F52">
            <v>-5.3509696665017759E-2</v>
          </cell>
          <cell r="G52">
            <v>0.26163331634486331</v>
          </cell>
        </row>
        <row r="53">
          <cell r="F53">
            <v>-1.8892883004928711E-3</v>
          </cell>
          <cell r="G53">
            <v>0.22056241733059723</v>
          </cell>
        </row>
        <row r="54">
          <cell r="F54">
            <v>-2.0292703267762471E-2</v>
          </cell>
          <cell r="G54">
            <v>0.25360275879891836</v>
          </cell>
        </row>
        <row r="55">
          <cell r="F55">
            <v>-1.8403901681271026E-2</v>
          </cell>
          <cell r="G55">
            <v>0.20470884675594744</v>
          </cell>
        </row>
        <row r="56">
          <cell r="F56">
            <v>4.1003521159788059E-2</v>
          </cell>
          <cell r="G56">
            <v>0.2186461772587609</v>
          </cell>
        </row>
        <row r="57">
          <cell r="F57">
            <v>3.7730989301562295E-2</v>
          </cell>
          <cell r="G57">
            <v>0.24007002249129139</v>
          </cell>
        </row>
        <row r="58">
          <cell r="F58">
            <v>3.3072041060193735E-2</v>
          </cell>
          <cell r="G58">
            <v>0.19162824430388636</v>
          </cell>
        </row>
        <row r="59">
          <cell r="F59">
            <v>6.2512750770101669E-2</v>
          </cell>
          <cell r="G59">
            <v>0.19719224914645633</v>
          </cell>
        </row>
        <row r="60">
          <cell r="F60">
            <v>3.1563389519635117E-2</v>
          </cell>
          <cell r="G60">
            <v>0.19684794154800217</v>
          </cell>
        </row>
        <row r="61">
          <cell r="F61">
            <v>4.1380294390326991E-2</v>
          </cell>
          <cell r="G61">
            <v>0.17011908300598932</v>
          </cell>
        </row>
        <row r="62">
          <cell r="F62">
            <v>3.7502911609409176E-2</v>
          </cell>
          <cell r="G62">
            <v>0.16571014778464166</v>
          </cell>
        </row>
        <row r="63">
          <cell r="F63">
            <v>2.0768451521944831E-2</v>
          </cell>
          <cell r="G63">
            <v>0.13030335200728674</v>
          </cell>
        </row>
        <row r="64">
          <cell r="F64">
            <v>3.0142590360113262E-2</v>
          </cell>
          <cell r="G64">
            <v>0.10586626860829582</v>
          </cell>
        </row>
        <row r="65">
          <cell r="F65">
            <v>1.3651299457937983E-2</v>
          </cell>
          <cell r="G65">
            <v>0.10813479717921651</v>
          </cell>
        </row>
        <row r="66">
          <cell r="F66">
            <v>2.0864107647178505E-2</v>
          </cell>
          <cell r="G66">
            <v>9.6828557601219625E-2</v>
          </cell>
        </row>
        <row r="67">
          <cell r="F67">
            <v>2.6549727843159364E-2</v>
          </cell>
          <cell r="G67">
            <v>0.11840169094452732</v>
          </cell>
        </row>
        <row r="68">
          <cell r="F68">
            <v>1.3559529785632074E-2</v>
          </cell>
          <cell r="G68">
            <v>6.2759334160150726E-2</v>
          </cell>
        </row>
        <row r="69">
          <cell r="F69">
            <v>1.7540313020069288E-2</v>
          </cell>
          <cell r="G69">
            <v>0.1084136078694036</v>
          </cell>
        </row>
        <row r="70">
          <cell r="F70">
            <v>3.0889185758611971E-2</v>
          </cell>
          <cell r="G70">
            <v>0.102035542807631</v>
          </cell>
        </row>
        <row r="71">
          <cell r="F71">
            <v>2.5424627872005608E-2</v>
          </cell>
          <cell r="G71">
            <v>0.11685165632594031</v>
          </cell>
        </row>
        <row r="72">
          <cell r="F72">
            <v>2.3405205715303423E-2</v>
          </cell>
          <cell r="G72">
            <v>0.13967423654047176</v>
          </cell>
        </row>
        <row r="73">
          <cell r="F73">
            <v>3.8864564592135713E-2</v>
          </cell>
          <cell r="G73">
            <v>0.14916746076203199</v>
          </cell>
        </row>
        <row r="74">
          <cell r="F74">
            <v>2.2745649816893643E-2</v>
          </cell>
          <cell r="G74">
            <v>0.14507389589228695</v>
          </cell>
        </row>
        <row r="75">
          <cell r="F75">
            <v>2.4794211163801046E-2</v>
          </cell>
          <cell r="G75">
            <v>0.16004976917101252</v>
          </cell>
        </row>
        <row r="76">
          <cell r="F76">
            <v>3.4164646106174465E-2</v>
          </cell>
          <cell r="G76">
            <v>0.13283536148685823</v>
          </cell>
        </row>
        <row r="77">
          <cell r="F77">
            <v>1.5731387884113018E-2</v>
          </cell>
          <cell r="G77">
            <v>0.12716785934458277</v>
          </cell>
        </row>
        <row r="78">
          <cell r="F78">
            <v>2.5828543576232245E-2</v>
          </cell>
          <cell r="G78">
            <v>0.13783039840832551</v>
          </cell>
        </row>
        <row r="79">
          <cell r="F79">
            <v>2.9296088804837091E-2</v>
          </cell>
          <cell r="G79">
            <v>0.12683310720574814</v>
          </cell>
        </row>
        <row r="80">
          <cell r="F80">
            <v>3.6208699562736008E-2</v>
          </cell>
          <cell r="G80">
            <v>0.13748067152995933</v>
          </cell>
        </row>
        <row r="81">
          <cell r="F81">
            <v>5.2276347487469531E-2</v>
          </cell>
          <cell r="G81">
            <v>0.13806391244172522</v>
          </cell>
        </row>
        <row r="82">
          <cell r="F82">
            <v>5.2241111845690552E-2</v>
          </cell>
          <cell r="G82">
            <v>0.15256859864460695</v>
          </cell>
        </row>
        <row r="83">
          <cell r="F83">
            <v>4.2196063037191665E-2</v>
          </cell>
          <cell r="G83">
            <v>0.14826071872099475</v>
          </cell>
        </row>
        <row r="84">
          <cell r="F84">
            <v>4.9928169281961324E-2</v>
          </cell>
          <cell r="G84">
            <v>0.15726625045180725</v>
          </cell>
        </row>
        <row r="85">
          <cell r="F85">
            <v>5.5454672531835864E-2</v>
          </cell>
          <cell r="G85">
            <v>0.17986728551562325</v>
          </cell>
        </row>
        <row r="86">
          <cell r="F86">
            <v>4.7741995985421101E-2</v>
          </cell>
          <cell r="G86">
            <v>0.17944648698284948</v>
          </cell>
        </row>
        <row r="87">
          <cell r="F87">
            <v>7.247809595528415E-2</v>
          </cell>
          <cell r="G87">
            <v>0.19418908683311961</v>
          </cell>
        </row>
        <row r="88">
          <cell r="F88">
            <v>6.1362002775687971E-2</v>
          </cell>
          <cell r="G88">
            <v>0.20506872344186303</v>
          </cell>
        </row>
        <row r="89">
          <cell r="F89">
            <v>6.5569857048718469E-2</v>
          </cell>
          <cell r="G89">
            <v>0.22789682954427251</v>
          </cell>
        </row>
        <row r="90">
          <cell r="F90">
            <v>6.8795820262530435E-2</v>
          </cell>
          <cell r="G90">
            <v>0.21735312148676789</v>
          </cell>
        </row>
        <row r="91">
          <cell r="F91">
            <v>5.3282240208468223E-2</v>
          </cell>
          <cell r="G91">
            <v>0.22204669916958222</v>
          </cell>
        </row>
        <row r="92">
          <cell r="F92">
            <v>6.4864167505635631E-2</v>
          </cell>
          <cell r="G92">
            <v>0.24652768523219534</v>
          </cell>
        </row>
        <row r="93">
          <cell r="F93">
            <v>7.1877356524125552E-2</v>
          </cell>
          <cell r="G93">
            <v>0.26090962147626245</v>
          </cell>
        </row>
        <row r="94">
          <cell r="F94">
            <v>7.1351544849466625E-2</v>
          </cell>
          <cell r="G94">
            <v>0.26595901651934079</v>
          </cell>
        </row>
        <row r="95">
          <cell r="F95">
            <v>9.3392786870491504E-2</v>
          </cell>
          <cell r="G95">
            <v>0.29064527487627267</v>
          </cell>
        </row>
        <row r="96">
          <cell r="F96">
            <v>0.12288239860447582</v>
          </cell>
          <cell r="G96">
            <v>0.3352454377304967</v>
          </cell>
        </row>
        <row r="97">
          <cell r="F97">
            <v>0.1588604424932506</v>
          </cell>
          <cell r="G97">
            <v>0.40403867608539989</v>
          </cell>
        </row>
        <row r="98">
          <cell r="F98">
            <v>0.25403624401352065</v>
          </cell>
          <cell r="G98">
            <v>0.49416671695662923</v>
          </cell>
        </row>
        <row r="99">
          <cell r="F99">
            <v>0.37825566976510316</v>
          </cell>
          <cell r="G99">
            <v>0.63960485583653859</v>
          </cell>
        </row>
        <row r="100">
          <cell r="F100">
            <v>0.4257920783723001</v>
          </cell>
          <cell r="G100">
            <v>0.72482881654006071</v>
          </cell>
        </row>
        <row r="101">
          <cell r="F101">
            <v>0.37618224143265888</v>
          </cell>
          <cell r="G101">
            <v>0.72794457003058943</v>
          </cell>
        </row>
        <row r="102">
          <cell r="F102">
            <v>0.29327481168000602</v>
          </cell>
          <cell r="G102">
            <v>0.73520041679094483</v>
          </cell>
        </row>
      </sheetData>
      <sheetData sheetId="15">
        <row r="6">
          <cell r="F6">
            <v>8.9248083024123667E-2</v>
          </cell>
        </row>
        <row r="7">
          <cell r="F7">
            <v>0.11710434393908421</v>
          </cell>
        </row>
        <row r="8">
          <cell r="F8">
            <v>3.913817425677947E-2</v>
          </cell>
        </row>
        <row r="9">
          <cell r="F9">
            <v>6.3318067178923035E-3</v>
          </cell>
        </row>
        <row r="10">
          <cell r="F10">
            <v>-1.0649727916658039E-2</v>
          </cell>
        </row>
        <row r="11">
          <cell r="F11">
            <v>-2.6673893019768087E-2</v>
          </cell>
        </row>
        <row r="12">
          <cell r="F12">
            <v>-1.6436446171645389E-2</v>
          </cell>
        </row>
        <row r="13">
          <cell r="F13">
            <v>1.399793043063657E-2</v>
          </cell>
        </row>
        <row r="14">
          <cell r="F14">
            <v>5.5801319242181804E-2</v>
          </cell>
        </row>
        <row r="15">
          <cell r="F15">
            <v>7.8374457709889767E-2</v>
          </cell>
        </row>
        <row r="16">
          <cell r="F16">
            <v>7.41679062262601E-2</v>
          </cell>
        </row>
        <row r="17">
          <cell r="F17">
            <v>5.2143555219977787E-2</v>
          </cell>
        </row>
        <row r="18">
          <cell r="F18">
            <v>3.9508860562142957E-2</v>
          </cell>
        </row>
        <row r="19">
          <cell r="F19">
            <v>3.1630907207672691E-2</v>
          </cell>
        </row>
        <row r="20">
          <cell r="F20">
            <v>2.2723873991601022E-2</v>
          </cell>
        </row>
        <row r="21">
          <cell r="F21">
            <v>2.1430783171710873E-2</v>
          </cell>
        </row>
        <row r="22">
          <cell r="F22">
            <v>2.3091270352180168E-2</v>
          </cell>
          <cell r="G22">
            <v>0.19699980526397051</v>
          </cell>
        </row>
        <row r="23">
          <cell r="F23">
            <v>3.252319170555993E-2</v>
          </cell>
          <cell r="G23">
            <v>0.23295900754243884</v>
          </cell>
        </row>
        <row r="24">
          <cell r="F24">
            <v>4.3043439981361613E-2</v>
          </cell>
          <cell r="G24">
            <v>0.16263694828435676</v>
          </cell>
        </row>
        <row r="25">
          <cell r="F25">
            <v>6.9609489357575563E-2</v>
          </cell>
          <cell r="G25">
            <v>0.16351356489779312</v>
          </cell>
        </row>
        <row r="26">
          <cell r="F26">
            <v>6.5702956102379792E-2</v>
          </cell>
          <cell r="G26">
            <v>0.17345467834222664</v>
          </cell>
        </row>
        <row r="27">
          <cell r="F27">
            <v>7.7133291588711711E-2</v>
          </cell>
          <cell r="G27">
            <v>0.19298795519206632</v>
          </cell>
        </row>
        <row r="28">
          <cell r="F28">
            <v>9.6751615524812123E-2</v>
          </cell>
          <cell r="G28">
            <v>0.22025038955238951</v>
          </cell>
        </row>
        <row r="29">
          <cell r="F29">
            <v>0.10487496090198913</v>
          </cell>
          <cell r="G29">
            <v>0.26205671908188971</v>
          </cell>
        </row>
        <row r="30">
          <cell r="F30">
            <v>0.11242492317676413</v>
          </cell>
          <cell r="G30">
            <v>0.2965293294356488</v>
          </cell>
        </row>
        <row r="31">
          <cell r="F31">
            <v>0.12499089250142272</v>
          </cell>
          <cell r="G31">
            <v>0.34465274071325708</v>
          </cell>
        </row>
        <row r="32">
          <cell r="F32">
            <v>0.12452990783213734</v>
          </cell>
          <cell r="G32">
            <v>0.36121674355617234</v>
          </cell>
        </row>
        <row r="33">
          <cell r="F33">
            <v>0.14263664871365292</v>
          </cell>
          <cell r="G33">
            <v>0.3906954373649062</v>
          </cell>
        </row>
        <row r="34">
          <cell r="F34">
            <v>0.16284520545850834</v>
          </cell>
          <cell r="G34">
            <v>0.40357321565197535</v>
          </cell>
        </row>
        <row r="35">
          <cell r="F35">
            <v>0.19867891091221856</v>
          </cell>
          <cell r="G35">
            <v>0.46495719391558582</v>
          </cell>
        </row>
        <row r="36">
          <cell r="F36">
            <v>0.22299736316980789</v>
          </cell>
          <cell r="G36">
            <v>0.51004620049972016</v>
          </cell>
        </row>
        <row r="37">
          <cell r="F37">
            <v>0.22818416685934886</v>
          </cell>
          <cell r="G37">
            <v>0.56673604900427721</v>
          </cell>
        </row>
        <row r="38">
          <cell r="F38">
            <v>0.24622160145841196</v>
          </cell>
          <cell r="G38">
            <v>0.61028595654824425</v>
          </cell>
        </row>
        <row r="39">
          <cell r="F39">
            <v>0.22650239007567538</v>
          </cell>
          <cell r="G39">
            <v>0.65982867678358847</v>
          </cell>
        </row>
        <row r="40">
          <cell r="F40">
            <v>0.18989514382517861</v>
          </cell>
          <cell r="G40">
            <v>0.67721747033329771</v>
          </cell>
        </row>
        <row r="41">
          <cell r="F41">
            <v>0.16171972753938668</v>
          </cell>
          <cell r="G41">
            <v>0.70702499337195324</v>
          </cell>
        </row>
        <row r="42">
          <cell r="F42">
            <v>0.108991433074903</v>
          </cell>
          <cell r="G42">
            <v>0.69618611927096707</v>
          </cell>
        </row>
        <row r="43">
          <cell r="F43">
            <v>5.5650405367839509E-2</v>
          </cell>
          <cell r="G43">
            <v>0.68295589044586791</v>
          </cell>
        </row>
        <row r="44">
          <cell r="F44">
            <v>2.4555764946414819E-2</v>
          </cell>
          <cell r="G44">
            <v>0.65872979529835107</v>
          </cell>
        </row>
        <row r="45">
          <cell r="F45">
            <v>-2.4828065162573375E-2</v>
          </cell>
          <cell r="G45">
            <v>0.61258743885180422</v>
          </cell>
        </row>
        <row r="46">
          <cell r="F46">
            <v>-6.462702622351045E-2</v>
          </cell>
          <cell r="G46">
            <v>0.56585613694507675</v>
          </cell>
        </row>
        <row r="47">
          <cell r="F47">
            <v>-5.3566140805060863E-2</v>
          </cell>
          <cell r="G47">
            <v>0.55225645805209533</v>
          </cell>
        </row>
        <row r="48">
          <cell r="F48">
            <v>-4.3894193557225264E-2</v>
          </cell>
          <cell r="G48">
            <v>0.51808398621631357</v>
          </cell>
        </row>
        <row r="49">
          <cell r="F49">
            <v>-4.3309740004644617E-2</v>
          </cell>
          <cell r="G49">
            <v>0.46440273794517056</v>
          </cell>
        </row>
        <row r="50">
          <cell r="F50">
            <v>-3.1755224345285313E-2</v>
          </cell>
          <cell r="G50">
            <v>0.42167598942302736</v>
          </cell>
        </row>
        <row r="51">
          <cell r="F51">
            <v>-4.3983175891748306E-2</v>
          </cell>
          <cell r="G51">
            <v>0.38328238965892431</v>
          </cell>
        </row>
        <row r="52">
          <cell r="F52">
            <v>-6.730368189610679E-2</v>
          </cell>
          <cell r="G52">
            <v>0.32625039648806953</v>
          </cell>
        </row>
        <row r="53">
          <cell r="F53">
            <v>-8.2249726887641844E-2</v>
          </cell>
          <cell r="G53">
            <v>0.23951636234387572</v>
          </cell>
        </row>
        <row r="54">
          <cell r="F54">
            <v>-9.8227661129811281E-2</v>
          </cell>
          <cell r="G54">
            <v>0.16060312283470776</v>
          </cell>
        </row>
        <row r="55">
          <cell r="F55">
            <v>-0.11377636113086635</v>
          </cell>
          <cell r="G55">
            <v>7.0827117615839333E-2</v>
          </cell>
        </row>
        <row r="56">
          <cell r="F56">
            <v>-0.11857448801269505</v>
          </cell>
          <cell r="G56">
            <v>-1.53214546944335E-2</v>
          </cell>
        </row>
        <row r="57">
          <cell r="F57">
            <v>-0.12629797428807601</v>
          </cell>
          <cell r="G57">
            <v>-0.11496577880354909</v>
          </cell>
        </row>
        <row r="58">
          <cell r="F58">
            <v>-8.5452236607547305E-2</v>
          </cell>
          <cell r="G58">
            <v>-0.17107071523125131</v>
          </cell>
        </row>
        <row r="59">
          <cell r="F59">
            <v>-6.4863626219040391E-2</v>
          </cell>
          <cell r="G59">
            <v>-0.2205388986788763</v>
          </cell>
        </row>
        <row r="60">
          <cell r="F60">
            <v>-4.9794231021255672E-2</v>
          </cell>
          <cell r="G60">
            <v>-0.25501082954086784</v>
          </cell>
        </row>
        <row r="61">
          <cell r="F61">
            <v>-1.7448919120898371E-2</v>
          </cell>
          <cell r="G61">
            <v>-0.29413442546383406</v>
          </cell>
        </row>
        <row r="62">
          <cell r="F62">
            <v>-3.7846500977363161E-2</v>
          </cell>
          <cell r="G62">
            <v>-0.31790864928351742</v>
          </cell>
        </row>
        <row r="63">
          <cell r="F63">
            <v>-3.594107290292526E-2</v>
          </cell>
          <cell r="G63">
            <v>-0.31213037694964124</v>
          </cell>
        </row>
        <row r="64">
          <cell r="F64">
            <v>-2.3875320899657337E-2</v>
          </cell>
          <cell r="G64">
            <v>-0.30344191538693999</v>
          </cell>
        </row>
        <row r="65">
          <cell r="F65">
            <v>-2.3226850609816659E-2</v>
          </cell>
          <cell r="G65">
            <v>-0.29253321091107737</v>
          </cell>
        </row>
        <row r="66">
          <cell r="F66">
            <v>-1.4173465613923068E-2</v>
          </cell>
          <cell r="G66">
            <v>-0.26745508867393014</v>
          </cell>
        </row>
        <row r="67">
          <cell r="F67">
            <v>-1.0277493196529687E-3</v>
          </cell>
          <cell r="G67">
            <v>-0.25959198546423334</v>
          </cell>
        </row>
        <row r="68">
          <cell r="F68">
            <v>-7.5714189097791564E-3</v>
          </cell>
          <cell r="G68">
            <v>-0.26711914073949394</v>
          </cell>
        </row>
        <row r="69">
          <cell r="F69">
            <v>7.8023802841850204E-3</v>
          </cell>
          <cell r="G69">
            <v>-0.24142109062224781</v>
          </cell>
        </row>
        <row r="70">
          <cell r="F70">
            <v>1.7815509181879578E-2</v>
          </cell>
          <cell r="G70">
            <v>-0.21788435514676505</v>
          </cell>
        </row>
        <row r="71">
          <cell r="F71">
            <v>2.2495706205097474E-2</v>
          </cell>
          <cell r="G71">
            <v>-0.19311310336738755</v>
          </cell>
        </row>
        <row r="72">
          <cell r="F72">
            <v>4.8649069829228044E-2</v>
          </cell>
          <cell r="G72">
            <v>-0.1511663890141591</v>
          </cell>
        </row>
        <row r="73">
          <cell r="F73">
            <v>6.9182836171361117E-2</v>
          </cell>
          <cell r="G73">
            <v>-8.9988527563244977E-2</v>
          </cell>
        </row>
        <row r="74">
          <cell r="F74">
            <v>8.7346731467861885E-2</v>
          </cell>
          <cell r="G74">
            <v>-3.2309962549091999E-2</v>
          </cell>
        </row>
        <row r="75">
          <cell r="F75">
            <v>0.11154969311282881</v>
          </cell>
          <cell r="G75">
            <v>3.2212950876307551E-2</v>
          </cell>
        </row>
        <row r="76">
          <cell r="F76">
            <v>0.12162024492034819</v>
          </cell>
          <cell r="G76">
            <v>8.9028343918884131E-2</v>
          </cell>
        </row>
        <row r="77">
          <cell r="F77">
            <v>0.11733972857837562</v>
          </cell>
          <cell r="G77">
            <v>0.15364917530320663</v>
          </cell>
        </row>
        <row r="78">
          <cell r="F78">
            <v>9.5688670711544035E-2</v>
          </cell>
          <cell r="G78">
            <v>0.14883094476999928</v>
          </cell>
        </row>
        <row r="79">
          <cell r="F79">
            <v>8.4150198390579023E-2</v>
          </cell>
          <cell r="G79">
            <v>0.18122677548592694</v>
          </cell>
        </row>
        <row r="80">
          <cell r="F80">
            <v>6.1416802270563078E-2</v>
          </cell>
          <cell r="G80">
            <v>0.2002393772107027</v>
          </cell>
        </row>
        <row r="81">
          <cell r="F81">
            <v>5.7540535335349884E-2</v>
          </cell>
          <cell r="G81">
            <v>0.22863862975945481</v>
          </cell>
        </row>
        <row r="82">
          <cell r="F82">
            <v>7.8069655421922665E-2</v>
          </cell>
          <cell r="G82">
            <v>0.26474710116928518</v>
          </cell>
        </row>
        <row r="83">
          <cell r="F83">
            <v>7.9907564481168952E-2</v>
          </cell>
          <cell r="G83">
            <v>0.2970754128700212</v>
          </cell>
        </row>
        <row r="84">
          <cell r="F84">
            <v>9.6359259171012152E-2</v>
          </cell>
          <cell r="G84">
            <v>0.32047395728137218</v>
          </cell>
        </row>
        <row r="85">
          <cell r="F85">
            <v>9.4811873113935699E-2</v>
          </cell>
          <cell r="G85">
            <v>0.34667735348320727</v>
          </cell>
        </row>
        <row r="86">
          <cell r="F86">
            <v>0.10426992117579666</v>
          </cell>
          <cell r="G86">
            <v>0.38319048795900484</v>
          </cell>
        </row>
        <row r="87">
          <cell r="F87">
            <v>9.1991640737068628E-2</v>
          </cell>
          <cell r="G87">
            <v>0.39009480292674287</v>
          </cell>
        </row>
        <row r="88">
          <cell r="F88">
            <v>9.406939584116504E-2</v>
          </cell>
          <cell r="G88">
            <v>0.42211477203231645</v>
          </cell>
        </row>
        <row r="89">
          <cell r="F89">
            <v>0.10246728130750053</v>
          </cell>
          <cell r="G89">
            <v>0.44134225450652287</v>
          </cell>
        </row>
        <row r="90">
          <cell r="F90">
            <v>0.10396301740265884</v>
          </cell>
          <cell r="G90">
            <v>0.46933799617978417</v>
          </cell>
        </row>
        <row r="91">
          <cell r="F91">
            <v>0.13803524478459653</v>
          </cell>
          <cell r="G91">
            <v>0.50563434150624187</v>
          </cell>
        </row>
        <row r="92">
          <cell r="F92">
            <v>0.15658497321671724</v>
          </cell>
          <cell r="G92">
            <v>0.53005067541980555</v>
          </cell>
        </row>
        <row r="93">
          <cell r="F93">
            <v>0.17852363482306194</v>
          </cell>
          <cell r="G93">
            <v>0.55068305315822375</v>
          </cell>
        </row>
        <row r="94">
          <cell r="F94">
            <v>0.18353884239770638</v>
          </cell>
          <cell r="G94">
            <v>0.5655301071096287</v>
          </cell>
        </row>
        <row r="95">
          <cell r="F95">
            <v>0.16398832617349932</v>
          </cell>
          <cell r="G95">
            <v>0.55807297456691252</v>
          </cell>
        </row>
        <row r="96">
          <cell r="F96">
            <v>0.1789819309347771</v>
          </cell>
          <cell r="G96">
            <v>0.58741236143423448</v>
          </cell>
        </row>
        <row r="97">
          <cell r="F97">
            <v>0.19301981149216399</v>
          </cell>
          <cell r="G97">
            <v>0.62636313607201199</v>
          </cell>
        </row>
        <row r="98">
          <cell r="F98">
            <v>0.22735203923499706</v>
          </cell>
          <cell r="G98">
            <v>0.69719347563308176</v>
          </cell>
        </row>
        <row r="99">
          <cell r="F99">
            <v>0.2724972407163081</v>
          </cell>
          <cell r="G99">
            <v>0.74642001689264159</v>
          </cell>
        </row>
        <row r="100">
          <cell r="F100">
            <v>0.2594663386645974</v>
          </cell>
          <cell r="G100">
            <v>0.78546189782826892</v>
          </cell>
        </row>
        <row r="101">
          <cell r="F101">
            <v>0.22987789199513389</v>
          </cell>
          <cell r="G101">
            <v>0.79870049273179611</v>
          </cell>
        </row>
        <row r="102">
          <cell r="F102">
            <v>0.21608699961225425</v>
          </cell>
          <cell r="G102">
            <v>0.83521081982341316</v>
          </cell>
        </row>
      </sheetData>
      <sheetData sheetId="16">
        <row r="6">
          <cell r="F6">
            <v>0.16455960627241556</v>
          </cell>
        </row>
        <row r="7">
          <cell r="F7">
            <v>0.13077407218369838</v>
          </cell>
        </row>
        <row r="8">
          <cell r="F8">
            <v>0.10175814449222349</v>
          </cell>
        </row>
        <row r="9">
          <cell r="F9">
            <v>5.4720577430261146E-2</v>
          </cell>
        </row>
        <row r="10">
          <cell r="F10">
            <v>2.622868767430267E-2</v>
          </cell>
        </row>
        <row r="11">
          <cell r="F11">
            <v>-9.4472361136490688E-3</v>
          </cell>
        </row>
        <row r="12">
          <cell r="F12">
            <v>-3.9076368871298089E-2</v>
          </cell>
        </row>
        <row r="13">
          <cell r="F13">
            <v>-4.4003918695863432E-2</v>
          </cell>
        </row>
        <row r="14">
          <cell r="F14">
            <v>-2.4972518823611563E-2</v>
          </cell>
        </row>
        <row r="15">
          <cell r="F15">
            <v>-8.2958731887057702E-3</v>
          </cell>
        </row>
        <row r="16">
          <cell r="F16">
            <v>1.525122662876149E-2</v>
          </cell>
        </row>
        <row r="17">
          <cell r="F17">
            <v>1.8969788597238847E-2</v>
          </cell>
        </row>
        <row r="18">
          <cell r="F18">
            <v>8.9629834807383182E-4</v>
          </cell>
        </row>
        <row r="19">
          <cell r="F19">
            <v>2.1246466915940121E-3</v>
          </cell>
        </row>
        <row r="20">
          <cell r="F20">
            <v>-1.761494202169847E-3</v>
          </cell>
        </row>
        <row r="21">
          <cell r="F21">
            <v>7.4179075571455299E-3</v>
          </cell>
        </row>
        <row r="22">
          <cell r="F22">
            <v>1.0516093703670891E-2</v>
          </cell>
          <cell r="G22">
            <v>0.17722816717485165</v>
          </cell>
        </row>
        <row r="23">
          <cell r="F23">
            <v>-5.4979299613339789E-3</v>
          </cell>
          <cell r="G23">
            <v>0.10965767961160353</v>
          </cell>
        </row>
        <row r="24">
          <cell r="F24">
            <v>-4.2402890388854161E-3</v>
          </cell>
          <cell r="G24">
            <v>7.1931219008631406E-2</v>
          </cell>
        </row>
        <row r="25">
          <cell r="F25">
            <v>-9.3698201633854346E-3</v>
          </cell>
          <cell r="G25">
            <v>2.7734534725396578E-2</v>
          </cell>
        </row>
        <row r="26">
          <cell r="F26">
            <v>-3.5524016043677721E-3</v>
          </cell>
          <cell r="G26">
            <v>9.1161592980682962E-3</v>
          </cell>
        </row>
        <row r="27">
          <cell r="F27">
            <v>2.2160597331089209E-2</v>
          </cell>
          <cell r="G27">
            <v>1.0442047589945339E-3</v>
          </cell>
        </row>
        <row r="28">
          <cell r="F28">
            <v>3.4969206269947803E-2</v>
          </cell>
          <cell r="G28">
            <v>5.1422807863558675E-3</v>
          </cell>
        </row>
        <row r="29">
          <cell r="F29">
            <v>3.5593429293930862E-2</v>
          </cell>
          <cell r="G29">
            <v>8.6073865890660822E-3</v>
          </cell>
        </row>
        <row r="30">
          <cell r="F30">
            <v>4.4204168870828689E-2</v>
          </cell>
          <cell r="G30">
            <v>2.709164049459413E-2</v>
          </cell>
        </row>
        <row r="31">
          <cell r="F31">
            <v>5.0701712236077848E-2</v>
          </cell>
          <cell r="G31">
            <v>6.1193153108721456E-2</v>
          </cell>
        </row>
        <row r="32">
          <cell r="F32">
            <v>2.465508201858892E-2</v>
          </cell>
          <cell r="G32">
            <v>6.8873731676242902E-2</v>
          </cell>
        </row>
        <row r="33">
          <cell r="F33">
            <v>4.540523611713828E-2</v>
          </cell>
          <cell r="G33">
            <v>9.8016541402067711E-2</v>
          </cell>
        </row>
        <row r="34">
          <cell r="F34">
            <v>2.5381646600290353E-2</v>
          </cell>
          <cell r="G34">
            <v>7.7445805918495966E-2</v>
          </cell>
        </row>
        <row r="35">
          <cell r="F35">
            <v>3.3493620158417621E-2</v>
          </cell>
          <cell r="G35">
            <v>0.10298264645584501</v>
          </cell>
        </row>
        <row r="36">
          <cell r="F36">
            <v>7.825757771338103E-2</v>
          </cell>
          <cell r="G36">
            <v>0.13188008276086241</v>
          </cell>
        </row>
        <row r="37">
          <cell r="F37">
            <v>6.7605067545550693E-2</v>
          </cell>
          <cell r="G37">
            <v>0.14665182035037955</v>
          </cell>
        </row>
        <row r="38">
          <cell r="F38">
            <v>0.10604078214941171</v>
          </cell>
          <cell r="G38">
            <v>0.18259028971983382</v>
          </cell>
        </row>
        <row r="39">
          <cell r="F39">
            <v>8.0903324666055668E-2</v>
          </cell>
          <cell r="G39">
            <v>0.18176132443030646</v>
          </cell>
        </row>
        <row r="40">
          <cell r="F40">
            <v>6.2193107371113027E-2</v>
          </cell>
          <cell r="G40">
            <v>0.19583468433414519</v>
          </cell>
        </row>
        <row r="41">
          <cell r="F41">
            <v>6.5188952549555965E-2</v>
          </cell>
          <cell r="G41">
            <v>0.20442286534279003</v>
          </cell>
        </row>
        <row r="42">
          <cell r="F42">
            <v>4.3094377115053678E-2</v>
          </cell>
          <cell r="G42">
            <v>0.21516857313121665</v>
          </cell>
        </row>
        <row r="43">
          <cell r="F43">
            <v>4.5406661305573283E-2</v>
          </cell>
          <cell r="G43">
            <v>0.23266591569721362</v>
          </cell>
        </row>
        <row r="44">
          <cell r="F44">
            <v>1.4390808143430998E-2</v>
          </cell>
          <cell r="G44">
            <v>0.2144657815164617</v>
          </cell>
        </row>
        <row r="45">
          <cell r="F45">
            <v>-1.5029184622545272E-2</v>
          </cell>
          <cell r="G45">
            <v>0.19876350088363021</v>
          </cell>
        </row>
        <row r="46">
          <cell r="F46">
            <v>-7.7508641224708708E-3</v>
          </cell>
          <cell r="G46">
            <v>0.21097011061311352</v>
          </cell>
        </row>
        <row r="47">
          <cell r="F47">
            <v>-1.8059502550896573E-2</v>
          </cell>
          <cell r="G47">
            <v>0.19244581581522777</v>
          </cell>
        </row>
        <row r="48">
          <cell r="F48">
            <v>1.164785896223431E-2</v>
          </cell>
          <cell r="G48">
            <v>0.19114443420874822</v>
          </cell>
        </row>
        <row r="49">
          <cell r="F49">
            <v>2.813852026642974E-2</v>
          </cell>
          <cell r="G49">
            <v>0.19130859185612914</v>
          </cell>
        </row>
        <row r="50">
          <cell r="F50">
            <v>1.7143276986437438E-2</v>
          </cell>
          <cell r="G50">
            <v>0.18390921872872232</v>
          </cell>
        </row>
        <row r="51">
          <cell r="F51">
            <v>2.6898563957666287E-2</v>
          </cell>
          <cell r="G51">
            <v>0.16864266753681614</v>
          </cell>
        </row>
        <row r="52">
          <cell r="F52">
            <v>1.3187620976047785E-2</v>
          </cell>
          <cell r="G52">
            <v>0.17967697316620729</v>
          </cell>
        </row>
        <row r="53">
          <cell r="F53">
            <v>2.1150728924175285E-2</v>
          </cell>
          <cell r="G53">
            <v>0.16705408466316624</v>
          </cell>
        </row>
        <row r="54">
          <cell r="F54">
            <v>2.448530857829655E-2</v>
          </cell>
          <cell r="G54">
            <v>0.18301288070672844</v>
          </cell>
        </row>
        <row r="55">
          <cell r="F55">
            <v>6.0304118212134702E-2</v>
          </cell>
          <cell r="G55">
            <v>0.19545316559053325</v>
          </cell>
        </row>
        <row r="56">
          <cell r="F56">
            <v>9.423262764478893E-2</v>
          </cell>
          <cell r="G56">
            <v>0.19565202309761529</v>
          </cell>
        </row>
        <row r="57">
          <cell r="F57">
            <v>7.5908152657869668E-2</v>
          </cell>
          <cell r="G57">
            <v>0.17535716977548541</v>
          </cell>
        </row>
        <row r="58">
          <cell r="F58">
            <v>9.6754132718676708E-2</v>
          </cell>
          <cell r="G58">
            <v>0.17372623127599332</v>
          </cell>
        </row>
        <row r="59">
          <cell r="F59">
            <v>6.4176803963570783E-2</v>
          </cell>
          <cell r="G59">
            <v>0.17872664488804843</v>
          </cell>
        </row>
        <row r="60">
          <cell r="F60">
            <v>4.0761109866213473E-2</v>
          </cell>
          <cell r="G60">
            <v>0.1742200255927156</v>
          </cell>
        </row>
        <row r="61">
          <cell r="F61">
            <v>6.1893389167859032E-2</v>
          </cell>
          <cell r="G61">
            <v>0.17206160639378865</v>
          </cell>
        </row>
        <row r="62">
          <cell r="F62">
            <v>3.7070927907645698E-2</v>
          </cell>
          <cell r="G62">
            <v>0.1677027820685853</v>
          </cell>
        </row>
        <row r="63">
          <cell r="F63">
            <v>3.4546796510937075E-2</v>
          </cell>
          <cell r="G63">
            <v>0.16786678009341233</v>
          </cell>
        </row>
        <row r="64">
          <cell r="F64">
            <v>2.4419328486082151E-2</v>
          </cell>
          <cell r="G64">
            <v>0.18424854593536691</v>
          </cell>
        </row>
        <row r="65">
          <cell r="F65">
            <v>3.7914741517779425E-2</v>
          </cell>
          <cell r="G65">
            <v>0.22500553253411332</v>
          </cell>
        </row>
        <row r="66">
          <cell r="F66">
            <v>2.9895634367950924E-2</v>
          </cell>
          <cell r="G66">
            <v>0.20534928055900706</v>
          </cell>
        </row>
        <row r="67">
          <cell r="F67">
            <v>2.1686176907593762E-2</v>
          </cell>
          <cell r="G67">
            <v>0.20761245955190258</v>
          </cell>
        </row>
        <row r="68">
          <cell r="F68">
            <v>2.9968296752253869E-2</v>
          </cell>
          <cell r="G68">
            <v>0.20256898372538645</v>
          </cell>
        </row>
        <row r="69">
          <cell r="F69">
            <v>1.5459468016677374E-2</v>
          </cell>
          <cell r="G69">
            <v>0.21232648028436085</v>
          </cell>
        </row>
        <row r="70">
          <cell r="F70">
            <v>2.9825352569304877E-2</v>
          </cell>
          <cell r="G70">
            <v>0.21803135614187466</v>
          </cell>
        </row>
        <row r="71">
          <cell r="F71">
            <v>2.9863250527583068E-2</v>
          </cell>
          <cell r="G71">
            <v>0.21057714612181935</v>
          </cell>
        </row>
        <row r="72">
          <cell r="F72">
            <v>2.1223982432422434E-2</v>
          </cell>
          <cell r="G72">
            <v>0.21060534518176102</v>
          </cell>
        </row>
        <row r="73">
          <cell r="F73">
            <v>3.243892942634391E-2</v>
          </cell>
          <cell r="G73">
            <v>0.22361468078652935</v>
          </cell>
        </row>
        <row r="74">
          <cell r="F74">
            <v>3.7993396439214802E-2</v>
          </cell>
          <cell r="G74">
            <v>0.23153944400279289</v>
          </cell>
        </row>
        <row r="75">
          <cell r="F75">
            <v>5.3858745850261812E-2</v>
          </cell>
          <cell r="G75">
            <v>0.20413177375994629</v>
          </cell>
        </row>
        <row r="76">
          <cell r="F76">
            <v>6.1096055281669837E-2</v>
          </cell>
          <cell r="G76">
            <v>0.17746877281864207</v>
          </cell>
        </row>
        <row r="77">
          <cell r="F77">
            <v>5.5611785150707284E-2</v>
          </cell>
          <cell r="G77">
            <v>0.203318313279367</v>
          </cell>
        </row>
        <row r="78">
          <cell r="F78">
            <v>6.2274446896784429E-2</v>
          </cell>
          <cell r="G78">
            <v>0.1970597581809008</v>
          </cell>
        </row>
        <row r="79">
          <cell r="F79">
            <v>5.0392180807726443E-2</v>
          </cell>
          <cell r="G79">
            <v>0.19034715060410198</v>
          </cell>
        </row>
        <row r="80">
          <cell r="F80">
            <v>6.1480211460412111E-2</v>
          </cell>
          <cell r="G80">
            <v>0.19818787441284072</v>
          </cell>
        </row>
        <row r="81">
          <cell r="F81">
            <v>3.2184314710471174E-2</v>
          </cell>
          <cell r="G81">
            <v>0.17360923882197907</v>
          </cell>
        </row>
        <row r="82">
          <cell r="F82">
            <v>2.9840842011021173E-2</v>
          </cell>
          <cell r="G82">
            <v>0.1898296722842763</v>
          </cell>
        </row>
        <row r="83">
          <cell r="F83">
            <v>6.5220130143362254E-2</v>
          </cell>
          <cell r="G83">
            <v>0.22102048423652734</v>
          </cell>
        </row>
        <row r="84">
          <cell r="F84">
            <v>4.3869682792095979E-2</v>
          </cell>
          <cell r="G84">
            <v>0.2176382287188543</v>
          </cell>
        </row>
        <row r="85">
          <cell r="F85">
            <v>8.1829293157820754E-2</v>
          </cell>
          <cell r="G85">
            <v>0.21752379046202033</v>
          </cell>
        </row>
        <row r="86">
          <cell r="F86">
            <v>7.2041552864970534E-2</v>
          </cell>
          <cell r="G86">
            <v>0.23197559078129587</v>
          </cell>
        </row>
        <row r="87">
          <cell r="F87">
            <v>9.1403601961912745E-2</v>
          </cell>
          <cell r="G87">
            <v>0.29073790929084609</v>
          </cell>
        </row>
        <row r="88">
          <cell r="F88">
            <v>0.12720225757287512</v>
          </cell>
          <cell r="G88">
            <v>0.31487218953947549</v>
          </cell>
        </row>
        <row r="89">
          <cell r="F89">
            <v>0.12528968449143449</v>
          </cell>
          <cell r="G89">
            <v>0.32735400693677746</v>
          </cell>
        </row>
        <row r="90">
          <cell r="F90">
            <v>0.15118199524940987</v>
          </cell>
          <cell r="G90">
            <v>0.35333223346140091</v>
          </cell>
        </row>
        <row r="91">
          <cell r="F91">
            <v>0.12497338817302654</v>
          </cell>
          <cell r="G91">
            <v>0.38584804693628971</v>
          </cell>
        </row>
        <row r="92">
          <cell r="F92">
            <v>0.13983513542185191</v>
          </cell>
          <cell r="G92">
            <v>0.43348334252890491</v>
          </cell>
        </row>
        <row r="93">
          <cell r="F93">
            <v>0.16388785510511644</v>
          </cell>
          <cell r="G93">
            <v>0.45880293261555016</v>
          </cell>
        </row>
        <row r="94">
          <cell r="F94">
            <v>0.19014358988963798</v>
          </cell>
          <cell r="G94">
            <v>0.50548242691182399</v>
          </cell>
        </row>
        <row r="95">
          <cell r="F95">
            <v>0.16207645587064073</v>
          </cell>
          <cell r="G95">
            <v>0.49406575695666866</v>
          </cell>
        </row>
        <row r="96">
          <cell r="F96">
            <v>0.15495544996250968</v>
          </cell>
          <cell r="G96">
            <v>0.52734273720974467</v>
          </cell>
        </row>
        <row r="97">
          <cell r="F97">
            <v>0.14095508559647454</v>
          </cell>
          <cell r="G97">
            <v>0.54414623306131737</v>
          </cell>
        </row>
        <row r="98">
          <cell r="F98">
            <v>0.13098996897076465</v>
          </cell>
          <cell r="G98">
            <v>0.57419794898580412</v>
          </cell>
        </row>
        <row r="99">
          <cell r="F99">
            <v>0.1766902032390627</v>
          </cell>
          <cell r="G99">
            <v>0.62036377938800502</v>
          </cell>
        </row>
        <row r="100">
          <cell r="F100">
            <v>0.19118332222586545</v>
          </cell>
          <cell r="G100">
            <v>0.65704584797519816</v>
          </cell>
        </row>
        <row r="101">
          <cell r="F101">
            <v>0.21148000586075963</v>
          </cell>
          <cell r="G101">
            <v>0.72344192421160591</v>
          </cell>
        </row>
        <row r="102">
          <cell r="F102">
            <v>0.23404991753598578</v>
          </cell>
          <cell r="G102">
            <v>0.77840702451076871</v>
          </cell>
        </row>
      </sheetData>
      <sheetData sheetId="17">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cell r="G22" t="str">
            <v/>
          </cell>
        </row>
        <row r="23">
          <cell r="F23" t="str">
            <v/>
          </cell>
          <cell r="G23" t="str">
            <v/>
          </cell>
        </row>
        <row r="24">
          <cell r="F24" t="str">
            <v/>
          </cell>
          <cell r="G24" t="str">
            <v/>
          </cell>
        </row>
        <row r="25">
          <cell r="F25" t="str">
            <v/>
          </cell>
          <cell r="G25" t="str">
            <v/>
          </cell>
        </row>
        <row r="26">
          <cell r="F26">
            <v>0.22674595122221705</v>
          </cell>
          <cell r="G26" t="str">
            <v/>
          </cell>
        </row>
        <row r="27">
          <cell r="F27">
            <v>0.23573223054256126</v>
          </cell>
          <cell r="G27" t="str">
            <v/>
          </cell>
        </row>
        <row r="28">
          <cell r="F28">
            <v>0.24316970755651576</v>
          </cell>
          <cell r="G28" t="str">
            <v/>
          </cell>
        </row>
        <row r="29">
          <cell r="F29">
            <v>0.25295916549378439</v>
          </cell>
          <cell r="G29" t="str">
            <v/>
          </cell>
        </row>
        <row r="30">
          <cell r="F30">
            <v>0.24147261953513571</v>
          </cell>
          <cell r="G30" t="str">
            <v/>
          </cell>
        </row>
        <row r="31">
          <cell r="F31">
            <v>0.22953434541354051</v>
          </cell>
          <cell r="G31" t="str">
            <v/>
          </cell>
        </row>
        <row r="32">
          <cell r="F32">
            <v>0.17943346814388136</v>
          </cell>
          <cell r="G32" t="str">
            <v/>
          </cell>
        </row>
        <row r="33">
          <cell r="F33">
            <v>0.14044050171263611</v>
          </cell>
          <cell r="G33" t="str">
            <v/>
          </cell>
        </row>
        <row r="34">
          <cell r="F34">
            <v>8.6770500196943948E-2</v>
          </cell>
          <cell r="G34" t="str">
            <v/>
          </cell>
        </row>
        <row r="35">
          <cell r="F35">
            <v>4.2823718757079549E-2</v>
          </cell>
          <cell r="G35" t="str">
            <v/>
          </cell>
        </row>
        <row r="36">
          <cell r="F36">
            <v>2.4757274920765585E-2</v>
          </cell>
          <cell r="G36" t="str">
            <v/>
          </cell>
        </row>
        <row r="37">
          <cell r="F37">
            <v>5.9484862856888665E-4</v>
          </cell>
          <cell r="G37" t="str">
            <v/>
          </cell>
        </row>
        <row r="38">
          <cell r="F38">
            <v>-1.5671150214578119E-3</v>
          </cell>
          <cell r="G38" t="str">
            <v/>
          </cell>
        </row>
        <row r="39">
          <cell r="F39">
            <v>-1.3790014078050665E-2</v>
          </cell>
          <cell r="G39" t="str">
            <v/>
          </cell>
        </row>
        <row r="40">
          <cell r="F40">
            <v>-3.6393769861574408E-2</v>
          </cell>
          <cell r="G40" t="str">
            <v/>
          </cell>
        </row>
        <row r="41">
          <cell r="F41">
            <v>-3.8307714269150965E-2</v>
          </cell>
          <cell r="G41" t="str">
            <v/>
          </cell>
        </row>
        <row r="42">
          <cell r="F42">
            <v>-4.1380118634391012E-2</v>
          </cell>
          <cell r="G42">
            <v>0.51204183729844788</v>
          </cell>
        </row>
        <row r="43">
          <cell r="F43">
            <v>-5.3825762860313368E-2</v>
          </cell>
          <cell r="G43">
            <v>0.44047451777481733</v>
          </cell>
        </row>
        <row r="44">
          <cell r="F44">
            <v>-6.3417472108313014E-2</v>
          </cell>
          <cell r="G44">
            <v>0.34754920865127548</v>
          </cell>
        </row>
        <row r="45">
          <cell r="F45">
            <v>-7.091902446055548E-2</v>
          </cell>
          <cell r="G45">
            <v>0.28476777710528295</v>
          </cell>
        </row>
        <row r="46">
          <cell r="F46">
            <v>-9.2409825585542477E-2</v>
          </cell>
          <cell r="G46">
            <v>0.19288606049068838</v>
          </cell>
        </row>
        <row r="47">
          <cell r="F47">
            <v>-7.2247397189113188E-2</v>
          </cell>
          <cell r="G47">
            <v>0.13249489004314263</v>
          </cell>
        </row>
        <row r="48">
          <cell r="F48">
            <v>-3.4089706016553901E-2</v>
          </cell>
          <cell r="G48">
            <v>7.0289795078205736E-2</v>
          </cell>
        </row>
        <row r="49">
          <cell r="F49">
            <v>-1.8882382239213055E-2</v>
          </cell>
          <cell r="G49">
            <v>1.2926229372285629E-2</v>
          </cell>
        </row>
        <row r="50">
          <cell r="F50">
            <v>1.3560922835289547E-2</v>
          </cell>
          <cell r="G50">
            <v>-3.5025636209157801E-2</v>
          </cell>
        </row>
        <row r="51">
          <cell r="F51">
            <v>1.7514533655719047E-2</v>
          </cell>
          <cell r="G51">
            <v>-7.9524921714678787E-2</v>
          </cell>
        </row>
        <row r="52">
          <cell r="F52">
            <v>2.9526259539655801E-3</v>
          </cell>
          <cell r="G52">
            <v>-0.1061910471117101</v>
          </cell>
        </row>
        <row r="53">
          <cell r="F53">
            <v>6.7367541227777977E-3</v>
          </cell>
          <cell r="G53">
            <v>-0.12077751821757274</v>
          </cell>
        </row>
        <row r="54">
          <cell r="F54">
            <v>1.0287042530143006E-2</v>
          </cell>
          <cell r="G54">
            <v>-0.11150909387595859</v>
          </cell>
        </row>
        <row r="55">
          <cell r="F55">
            <v>1.5094122141826134E-2</v>
          </cell>
          <cell r="G55">
            <v>-0.10725451832993228</v>
          </cell>
        </row>
        <row r="56">
          <cell r="F56">
            <v>1.8061579966467765E-2</v>
          </cell>
          <cell r="G56">
            <v>-0.11288674206600798</v>
          </cell>
        </row>
        <row r="57">
          <cell r="F57">
            <v>1.8888563693267277E-2</v>
          </cell>
          <cell r="G57">
            <v>-0.10248380315287417</v>
          </cell>
        </row>
        <row r="58">
          <cell r="F58">
            <v>2.2371106054722163E-2</v>
          </cell>
          <cell r="G58">
            <v>-8.7570872799778599E-2</v>
          </cell>
        </row>
        <row r="59">
          <cell r="F59">
            <v>2.7072862493761628E-2</v>
          </cell>
          <cell r="G59">
            <v>-6.6391641758119832E-2</v>
          </cell>
        </row>
        <row r="60">
          <cell r="F60">
            <v>2.9949733160343293E-2</v>
          </cell>
          <cell r="G60">
            <v>-4.654323904409019E-2</v>
          </cell>
        </row>
        <row r="61">
          <cell r="F61">
            <v>2.2669027001767438E-2</v>
          </cell>
          <cell r="G61">
            <v>-4.1507061881955874E-2</v>
          </cell>
        </row>
        <row r="62">
          <cell r="F62">
            <v>1.671493603243401E-2</v>
          </cell>
          <cell r="G62">
            <v>-2.9475818132953576E-2</v>
          </cell>
        </row>
        <row r="63">
          <cell r="F63">
            <v>3.3492237928824707E-3</v>
          </cell>
          <cell r="G63">
            <v>-9.2166551049239522E-3</v>
          </cell>
        </row>
        <row r="64">
          <cell r="F64">
            <v>5.1079045932420704E-4</v>
          </cell>
          <cell r="G64">
            <v>1.7385023523547143E-2</v>
          </cell>
        </row>
        <row r="65">
          <cell r="F65">
            <v>2.829947862418373E-3</v>
          </cell>
          <cell r="G65">
            <v>3.2241910441018026E-2</v>
          </cell>
        </row>
        <row r="66">
          <cell r="F66">
            <v>9.4091046676953102E-3</v>
          </cell>
          <cell r="G66">
            <v>7.2343112120284214E-2</v>
          </cell>
        </row>
        <row r="67">
          <cell r="F67">
            <v>1.2015995271173831E-2</v>
          </cell>
          <cell r="G67">
            <v>7.5046737355363158E-2</v>
          </cell>
        </row>
        <row r="68">
          <cell r="F68">
            <v>1.6083421471190035E-2</v>
          </cell>
          <cell r="G68">
            <v>6.755815101129109E-2</v>
          </cell>
        </row>
        <row r="69">
          <cell r="F69">
            <v>1.5928976493600852E-2</v>
          </cell>
          <cell r="G69">
            <v>6.7053269173831836E-2</v>
          </cell>
        </row>
        <row r="70">
          <cell r="F70">
            <v>1.616119668998502E-2</v>
          </cell>
          <cell r="G70">
            <v>7.4943385974979571E-2</v>
          </cell>
        </row>
        <row r="71">
          <cell r="F71">
            <v>2.4971496437057514E-2</v>
          </cell>
          <cell r="G71">
            <v>8.250370013670183E-2</v>
          </cell>
        </row>
        <row r="72">
          <cell r="F72">
            <v>2.7263150758363996E-2</v>
          </cell>
          <cell r="G72">
            <v>9.1868675815689457E-2</v>
          </cell>
        </row>
        <row r="73">
          <cell r="F73">
            <v>3.8564074390433786E-2</v>
          </cell>
          <cell r="G73">
            <v>9.8880589441487823E-2</v>
          </cell>
        </row>
        <row r="74">
          <cell r="F74">
            <v>4.9619336666782726E-2</v>
          </cell>
          <cell r="G74">
            <v>0.11427568011161908</v>
          </cell>
        </row>
        <row r="75">
          <cell r="F75">
            <v>6.0121480820612257E-2</v>
          </cell>
          <cell r="G75">
            <v>0.12753105881548776</v>
          </cell>
        </row>
        <row r="76">
          <cell r="F76">
            <v>7.2832272311872406E-2</v>
          </cell>
          <cell r="G76">
            <v>0.14663936816109424</v>
          </cell>
        </row>
        <row r="77">
          <cell r="F77">
            <v>7.3160471441752264E-2</v>
          </cell>
          <cell r="G77">
            <v>0.15315249718997287</v>
          </cell>
        </row>
        <row r="78">
          <cell r="F78">
            <v>7.2613935143116495E-2</v>
          </cell>
          <cell r="G78">
            <v>0.16451850920001343</v>
          </cell>
        </row>
        <row r="79">
          <cell r="F79">
            <v>8.1970881573348253E-2</v>
          </cell>
          <cell r="G79">
            <v>0.1824290778950744</v>
          </cell>
        </row>
        <row r="80">
          <cell r="F80">
            <v>9.1604133056902487E-2</v>
          </cell>
          <cell r="G80">
            <v>0.20829376805765334</v>
          </cell>
        </row>
        <row r="81">
          <cell r="F81">
            <v>0.10354994596552307</v>
          </cell>
          <cell r="G81">
            <v>0.23403341615372847</v>
          </cell>
        </row>
        <row r="82">
          <cell r="F82">
            <v>0.11070812198442172</v>
          </cell>
          <cell r="G82">
            <v>0.25851169515200106</v>
          </cell>
        </row>
        <row r="83">
          <cell r="F83">
            <v>0.11676709729024008</v>
          </cell>
          <cell r="G83">
            <v>0.295846951392432</v>
          </cell>
        </row>
        <row r="84">
          <cell r="F84">
            <v>0.11609916466281187</v>
          </cell>
          <cell r="G84">
            <v>0.32388214226114098</v>
          </cell>
        </row>
        <row r="85">
          <cell r="F85">
            <v>0.11766976613142807</v>
          </cell>
          <cell r="G85">
            <v>0.34887323442273804</v>
          </cell>
        </row>
        <row r="86">
          <cell r="F86">
            <v>0.12292534683729825</v>
          </cell>
          <cell r="G86">
            <v>0.372027937321604</v>
          </cell>
        </row>
        <row r="87">
          <cell r="F87">
            <v>0.10738658768390805</v>
          </cell>
          <cell r="G87">
            <v>0.39121754380516621</v>
          </cell>
        </row>
        <row r="88">
          <cell r="F88">
            <v>0.11419568926942421</v>
          </cell>
          <cell r="G88">
            <v>0.42199441005937505</v>
          </cell>
        </row>
        <row r="89">
          <cell r="F89">
            <v>0.11047654102572178</v>
          </cell>
          <cell r="G89">
            <v>0.44342079895485897</v>
          </cell>
        </row>
        <row r="90">
          <cell r="F90">
            <v>0.10181692584060854</v>
          </cell>
          <cell r="G90">
            <v>0.45768366647222758</v>
          </cell>
        </row>
        <row r="91">
          <cell r="F91">
            <v>0.11581436177253078</v>
          </cell>
          <cell r="G91">
            <v>0.48206040914063952</v>
          </cell>
        </row>
        <row r="92">
          <cell r="F92">
            <v>0.12766530400567055</v>
          </cell>
          <cell r="G92">
            <v>0.5223965633066816</v>
          </cell>
        </row>
        <row r="93">
          <cell r="F93">
            <v>0.15017841076214417</v>
          </cell>
          <cell r="G93">
            <v>0.55503513532656923</v>
          </cell>
        </row>
        <row r="94">
          <cell r="F94">
            <v>0.15636183451732219</v>
          </cell>
          <cell r="G94">
            <v>0.56442616432276704</v>
          </cell>
        </row>
        <row r="95">
          <cell r="F95">
            <v>0.13742675748905722</v>
          </cell>
          <cell r="G95">
            <v>0.55936568580908452</v>
          </cell>
        </row>
        <row r="96">
          <cell r="F96">
            <v>0.11784748318000966</v>
          </cell>
          <cell r="G96">
            <v>0.56741177417481881</v>
          </cell>
        </row>
        <row r="97">
          <cell r="F97">
            <v>0.11367028306525462</v>
          </cell>
          <cell r="G97">
            <v>0.59554494695007154</v>
          </cell>
        </row>
        <row r="98">
          <cell r="F98">
            <v>0.11845832429205101</v>
          </cell>
          <cell r="G98">
            <v>0.61027055347170167</v>
          </cell>
        </row>
        <row r="99">
          <cell r="F99">
            <v>0.1289853224873678</v>
          </cell>
          <cell r="G99">
            <v>0.60638012672310404</v>
          </cell>
        </row>
        <row r="100">
          <cell r="F100">
            <v>0.13117636290473328</v>
          </cell>
          <cell r="G100">
            <v>0.60698400402264974</v>
          </cell>
        </row>
        <row r="101">
          <cell r="F101">
            <v>0.12497981817531567</v>
          </cell>
          <cell r="G101">
            <v>0.61697481915986407</v>
          </cell>
        </row>
        <row r="102">
          <cell r="F102">
            <v>0.1274449465681203</v>
          </cell>
          <cell r="G102">
            <v>0.62700737805540019</v>
          </cell>
        </row>
      </sheetData>
      <sheetData sheetId="18">
        <row r="6">
          <cell r="F6">
            <v>2.3905520853554605E-2</v>
          </cell>
        </row>
        <row r="7">
          <cell r="F7">
            <v>4.9999052416871227E-2</v>
          </cell>
        </row>
        <row r="8">
          <cell r="F8">
            <v>5.983397352310257E-3</v>
          </cell>
        </row>
        <row r="9">
          <cell r="F9">
            <v>-3.211694419367974E-2</v>
          </cell>
        </row>
        <row r="10">
          <cell r="F10">
            <v>2.0926854508460647E-2</v>
          </cell>
        </row>
        <row r="11">
          <cell r="F11">
            <v>-7.1190512010958565E-3</v>
          </cell>
        </row>
        <row r="12">
          <cell r="F12">
            <v>-2.3472632367239371E-2</v>
          </cell>
        </row>
        <row r="13">
          <cell r="F13">
            <v>6.5514749187091425E-3</v>
          </cell>
        </row>
        <row r="14">
          <cell r="F14">
            <v>2.7809743493350077E-2</v>
          </cell>
        </row>
        <row r="15">
          <cell r="F15">
            <v>4.0259210601020778E-2</v>
          </cell>
        </row>
        <row r="16">
          <cell r="F16">
            <v>6.9882169075874981E-2</v>
          </cell>
        </row>
        <row r="17">
          <cell r="F17">
            <v>4.3403662523374777E-2</v>
          </cell>
        </row>
        <row r="18">
          <cell r="F18">
            <v>-2.3597565385418224E-3</v>
          </cell>
        </row>
        <row r="19">
          <cell r="F19">
            <v>1.8696104378600444E-2</v>
          </cell>
        </row>
        <row r="20">
          <cell r="F20">
            <v>2.9486120773722954E-3</v>
          </cell>
        </row>
        <row r="21">
          <cell r="F21">
            <v>3.2038382527132321E-2</v>
          </cell>
        </row>
        <row r="22">
          <cell r="F22">
            <v>3.1084012253550519E-2</v>
          </cell>
          <cell r="G22">
            <v>0.10136637457037398</v>
          </cell>
        </row>
        <row r="23">
          <cell r="F23">
            <v>2.5559832998230243E-2</v>
          </cell>
          <cell r="G23">
            <v>0.12739514919362696</v>
          </cell>
        </row>
        <row r="24">
          <cell r="F24">
            <v>4.8639935069773002E-2</v>
          </cell>
          <cell r="G24">
            <v>0.10398148120809131</v>
          </cell>
        </row>
        <row r="25">
          <cell r="F25">
            <v>4.3915971244192317E-2</v>
          </cell>
          <cell r="G25">
            <v>9.3792547019728861E-2</v>
          </cell>
        </row>
        <row r="26">
          <cell r="F26">
            <v>4.8165359400589823E-2</v>
          </cell>
          <cell r="G26">
            <v>0.12562621311740935</v>
          </cell>
        </row>
        <row r="27">
          <cell r="F27">
            <v>5.9537835818363541E-2</v>
          </cell>
          <cell r="G27">
            <v>0.13693393259511905</v>
          </cell>
        </row>
        <row r="28">
          <cell r="F28">
            <v>6.1001624648421314E-2</v>
          </cell>
          <cell r="G28">
            <v>0.15899970850420245</v>
          </cell>
        </row>
        <row r="29">
          <cell r="F29">
            <v>6.7793111295047392E-2</v>
          </cell>
          <cell r="G29">
            <v>0.19370260250845597</v>
          </cell>
        </row>
        <row r="30">
          <cell r="F30">
            <v>8.3516520473001343E-2</v>
          </cell>
          <cell r="G30">
            <v>0.18821587908195009</v>
          </cell>
        </row>
        <row r="31">
          <cell r="F31">
            <v>8.4834255251103469E-2</v>
          </cell>
          <cell r="G31">
            <v>0.2288872390473185</v>
          </cell>
        </row>
        <row r="32">
          <cell r="F32">
            <v>7.9317576030375148E-2</v>
          </cell>
          <cell r="G32">
            <v>0.2617899169018168</v>
          </cell>
        </row>
        <row r="33">
          <cell r="F33">
            <v>8.4471584261225169E-2</v>
          </cell>
          <cell r="G33">
            <v>0.27162271185097209</v>
          </cell>
        </row>
        <row r="34">
          <cell r="F34">
            <v>8.3476512265483832E-2</v>
          </cell>
          <cell r="G34">
            <v>0.24388264785408403</v>
          </cell>
        </row>
        <row r="35">
          <cell r="F35">
            <v>0.1174870112618117</v>
          </cell>
          <cell r="G35">
            <v>0.30611503970810944</v>
          </cell>
        </row>
        <row r="36">
          <cell r="F36">
            <v>0.12901651533026218</v>
          </cell>
          <cell r="G36">
            <v>0.32092426315620404</v>
          </cell>
        </row>
        <row r="37">
          <cell r="F37">
            <v>0.15339038204822775</v>
          </cell>
          <cell r="G37">
            <v>0.38160943137582504</v>
          </cell>
        </row>
        <row r="38">
          <cell r="F38">
            <v>0.1882920569111928</v>
          </cell>
          <cell r="G38">
            <v>0.43453446130381868</v>
          </cell>
        </row>
        <row r="39">
          <cell r="F39">
            <v>0.19049898874416407</v>
          </cell>
          <cell r="G39">
            <v>0.47791792407367301</v>
          </cell>
        </row>
        <row r="40">
          <cell r="F40">
            <v>0.2068835321543962</v>
          </cell>
          <cell r="G40">
            <v>0.52485918323322778</v>
          </cell>
        </row>
        <row r="41">
          <cell r="F41">
            <v>0.1854326649706752</v>
          </cell>
          <cell r="G41">
            <v>0.53500371381936773</v>
          </cell>
        </row>
        <row r="42">
          <cell r="F42">
            <v>0.14030602847509047</v>
          </cell>
          <cell r="G42">
            <v>0.54375647752535849</v>
          </cell>
        </row>
        <row r="43">
          <cell r="F43">
            <v>9.0886656609475078E-2</v>
          </cell>
          <cell r="G43">
            <v>0.54324474768491782</v>
          </cell>
        </row>
        <row r="44">
          <cell r="F44">
            <v>4.5008812922578315E-2</v>
          </cell>
          <cell r="G44">
            <v>0.52122806108603315</v>
          </cell>
        </row>
        <row r="45">
          <cell r="F45">
            <v>6.8251331364488285E-3</v>
          </cell>
          <cell r="G45">
            <v>0.49791287571162429</v>
          </cell>
        </row>
        <row r="46">
          <cell r="F46">
            <v>-4.5628239762479109E-2</v>
          </cell>
          <cell r="G46">
            <v>0.4499628783622896</v>
          </cell>
        </row>
        <row r="47">
          <cell r="F47">
            <v>-3.6160212374367388E-2</v>
          </cell>
          <cell r="G47">
            <v>0.44754669949218689</v>
          </cell>
        </row>
        <row r="48">
          <cell r="F48">
            <v>-3.8806858039474604E-2</v>
          </cell>
          <cell r="G48">
            <v>0.42141957839813715</v>
          </cell>
        </row>
        <row r="49">
          <cell r="F49">
            <v>-3.4726998962016087E-2</v>
          </cell>
          <cell r="G49">
            <v>0.39539276545456087</v>
          </cell>
        </row>
        <row r="50">
          <cell r="F50">
            <v>-1.2652622272846709E-4</v>
          </cell>
          <cell r="G50">
            <v>0.36631983166655968</v>
          </cell>
        </row>
        <row r="51">
          <cell r="F51">
            <v>-1.381048388702282E-2</v>
          </cell>
          <cell r="G51">
            <v>0.34890196035406057</v>
          </cell>
        </row>
        <row r="52">
          <cell r="F52">
            <v>-2.8980263061520298E-2</v>
          </cell>
          <cell r="G52">
            <v>0.31312173930624171</v>
          </cell>
        </row>
        <row r="53">
          <cell r="F53">
            <v>-4.3566157030197422E-2</v>
          </cell>
          <cell r="G53">
            <v>0.26735502416313839</v>
          </cell>
        </row>
        <row r="54">
          <cell r="F54">
            <v>-5.5945909274685207E-2</v>
          </cell>
          <cell r="G54">
            <v>0.22689741012639056</v>
          </cell>
        </row>
        <row r="55">
          <cell r="F55">
            <v>-7.0049376702111255E-2</v>
          </cell>
          <cell r="G55">
            <v>0.16136557239013749</v>
          </cell>
        </row>
        <row r="56">
          <cell r="F56">
            <v>-6.834753132030752E-2</v>
          </cell>
          <cell r="G56">
            <v>0.11575769265567211</v>
          </cell>
        </row>
        <row r="57">
          <cell r="F57">
            <v>-4.4451762570833921E-2</v>
          </cell>
          <cell r="G57">
            <v>6.9512879544076658E-2</v>
          </cell>
        </row>
        <row r="58">
          <cell r="F58">
            <v>-2.1642938659339049E-2</v>
          </cell>
          <cell r="G58">
            <v>1.6962414555858733E-2</v>
          </cell>
        </row>
        <row r="59">
          <cell r="F59">
            <v>-1.7483697547615487E-3</v>
          </cell>
          <cell r="G59">
            <v>-3.0881786108788025E-2</v>
          </cell>
        </row>
        <row r="60">
          <cell r="F60">
            <v>4.0805279688192449E-3</v>
          </cell>
          <cell r="G60">
            <v>-8.7045311529904829E-2</v>
          </cell>
        </row>
        <row r="61">
          <cell r="F61">
            <v>-1.9272693580406043E-2</v>
          </cell>
          <cell r="G61">
            <v>-0.13519247900700462</v>
          </cell>
        </row>
        <row r="62">
          <cell r="F62">
            <v>-3.7477395654854397E-2</v>
          </cell>
          <cell r="G62">
            <v>-0.16082100957408627</v>
          </cell>
        </row>
        <row r="63">
          <cell r="F63">
            <v>-3.5206704426782788E-2</v>
          </cell>
          <cell r="G63">
            <v>-0.15697514714504593</v>
          </cell>
        </row>
        <row r="64">
          <cell r="F64">
            <v>-2.1819047394639839E-2</v>
          </cell>
          <cell r="G64">
            <v>-0.15387317184712293</v>
          </cell>
        </row>
        <row r="65">
          <cell r="F65">
            <v>-2.3800528465406239E-2</v>
          </cell>
          <cell r="G65">
            <v>-0.16581814060885966</v>
          </cell>
        </row>
        <row r="66">
          <cell r="F66">
            <v>-5.8375619605789512E-3</v>
          </cell>
          <cell r="G66">
            <v>-0.12103033177218611</v>
          </cell>
        </row>
        <row r="67">
          <cell r="F67">
            <v>-8.541674841505505E-3</v>
          </cell>
          <cell r="G67">
            <v>-0.12935660961218404</v>
          </cell>
        </row>
        <row r="68">
          <cell r="F68">
            <v>-1.820013838276514E-2</v>
          </cell>
          <cell r="G68">
            <v>-0.13326645219041353</v>
          </cell>
        </row>
        <row r="69">
          <cell r="F69">
            <v>1.649404661443021E-2</v>
          </cell>
          <cell r="G69">
            <v>-0.11459709503241333</v>
          </cell>
        </row>
        <row r="70">
          <cell r="F70">
            <v>2.4124750436709967E-2</v>
          </cell>
          <cell r="G70">
            <v>-9.6779055112747522E-2</v>
          </cell>
        </row>
        <row r="71">
          <cell r="F71">
            <v>2.8147438825808543E-2</v>
          </cell>
          <cell r="G71">
            <v>-8.7398686899352637E-2</v>
          </cell>
        </row>
        <row r="72">
          <cell r="F72">
            <v>5.0416956856732573E-2</v>
          </cell>
          <cell r="G72">
            <v>-5.3869232272160526E-2</v>
          </cell>
        </row>
        <row r="73">
          <cell r="F73">
            <v>6.8927058199224914E-2</v>
          </cell>
          <cell r="G73">
            <v>-2.1038798029909796E-3</v>
          </cell>
        </row>
        <row r="74">
          <cell r="F74">
            <v>9.0559577045727133E-2</v>
          </cell>
          <cell r="G74">
            <v>4.9726431207664831E-2</v>
          </cell>
        </row>
        <row r="75">
          <cell r="F75">
            <v>0.11617143176204202</v>
          </cell>
          <cell r="G75">
            <v>9.8822121564800705E-2</v>
          </cell>
        </row>
        <row r="76">
          <cell r="F76">
            <v>0.13711844955576594</v>
          </cell>
          <cell r="G76">
            <v>0.15159674860391301</v>
          </cell>
        </row>
        <row r="77">
          <cell r="F77">
            <v>0.12307810524542441</v>
          </cell>
          <cell r="G77">
            <v>0.16542598801326736</v>
          </cell>
        </row>
        <row r="78">
          <cell r="F78">
            <v>0.1081450233978761</v>
          </cell>
          <cell r="G78">
            <v>0.17951439326487997</v>
          </cell>
        </row>
        <row r="79">
          <cell r="F79">
            <v>9.9230995496164778E-2</v>
          </cell>
          <cell r="G79">
            <v>0.19980148681572701</v>
          </cell>
        </row>
        <row r="80">
          <cell r="F80">
            <v>9.0849554964825344E-2</v>
          </cell>
          <cell r="G80">
            <v>0.23836577559991906</v>
          </cell>
        </row>
        <row r="81">
          <cell r="F81">
            <v>0.10392792574493226</v>
          </cell>
          <cell r="G81">
            <v>0.28862660733860562</v>
          </cell>
        </row>
        <row r="82">
          <cell r="F82">
            <v>0.13341711344035154</v>
          </cell>
          <cell r="G82">
            <v>0.35040890236008598</v>
          </cell>
        </row>
        <row r="83">
          <cell r="F83">
            <v>0.15632141353793688</v>
          </cell>
          <cell r="G83">
            <v>0.39132960478044676</v>
          </cell>
        </row>
        <row r="84">
          <cell r="F84">
            <v>0.16088122555608525</v>
          </cell>
          <cell r="G84">
            <v>0.42106604855064411</v>
          </cell>
        </row>
        <row r="85">
          <cell r="F85">
            <v>0.16977774023335063</v>
          </cell>
          <cell r="G85">
            <v>0.48220487603736234</v>
          </cell>
        </row>
        <row r="86">
          <cell r="F86">
            <v>0.15657630704209666</v>
          </cell>
          <cell r="G86">
            <v>0.51282277136276178</v>
          </cell>
        </row>
        <row r="87">
          <cell r="F87">
            <v>0.13466208152289807</v>
          </cell>
          <cell r="G87">
            <v>0.53453336114485017</v>
          </cell>
        </row>
        <row r="88">
          <cell r="F88">
            <v>0.11901661754771566</v>
          </cell>
          <cell r="G88">
            <v>0.55828280448112488</v>
          </cell>
        </row>
        <row r="89">
          <cell r="F89">
            <v>9.8628158160298893E-2</v>
          </cell>
          <cell r="G89">
            <v>0.5643389875832312</v>
          </cell>
        </row>
        <row r="90">
          <cell r="F90">
            <v>9.1064715872500548E-2</v>
          </cell>
          <cell r="G90">
            <v>0.57976273679855206</v>
          </cell>
        </row>
        <row r="91">
          <cell r="F91">
            <v>0.12420782230340616</v>
          </cell>
          <cell r="G91">
            <v>0.63059374462244777</v>
          </cell>
        </row>
        <row r="92">
          <cell r="F92">
            <v>0.16211060038692837</v>
          </cell>
          <cell r="G92">
            <v>0.66997644801132061</v>
          </cell>
        </row>
        <row r="93">
          <cell r="F93">
            <v>0.18641699817519594</v>
          </cell>
          <cell r="G93">
            <v>0.6818289275592021</v>
          </cell>
        </row>
        <row r="94">
          <cell r="F94">
            <v>0.18297187872621914</v>
          </cell>
          <cell r="G94">
            <v>0.67217503847904414</v>
          </cell>
        </row>
        <row r="95">
          <cell r="F95">
            <v>0.15843520764077998</v>
          </cell>
          <cell r="G95">
            <v>0.67285752050118586</v>
          </cell>
        </row>
        <row r="96">
          <cell r="F96">
            <v>0.15712183826344442</v>
          </cell>
          <cell r="G96">
            <v>0.68997983671899898</v>
          </cell>
        </row>
        <row r="97">
          <cell r="F97">
            <v>0.17549764337010959</v>
          </cell>
          <cell r="G97">
            <v>0.73424846568388713</v>
          </cell>
        </row>
        <row r="98">
          <cell r="F98">
            <v>0.21832112424280359</v>
          </cell>
          <cell r="G98">
            <v>0.78235113932397138</v>
          </cell>
        </row>
        <row r="99">
          <cell r="F99">
            <v>0.27890139889764198</v>
          </cell>
          <cell r="G99">
            <v>0.85252792390266297</v>
          </cell>
        </row>
        <row r="100">
          <cell r="F100">
            <v>0.2782528430240962</v>
          </cell>
          <cell r="G100">
            <v>0.87738312477826985</v>
          </cell>
        </row>
        <row r="101">
          <cell r="F101">
            <v>0.23781341572027398</v>
          </cell>
          <cell r="G101">
            <v>0.86813395565922913</v>
          </cell>
        </row>
        <row r="102">
          <cell r="F102">
            <v>0.18891937567558392</v>
          </cell>
          <cell r="G102">
            <v>0.83785340155920385</v>
          </cell>
        </row>
      </sheetData>
      <sheetData sheetId="19">
        <row r="6">
          <cell r="F6">
            <v>8.0732362873284919E-2</v>
          </cell>
        </row>
        <row r="7">
          <cell r="F7">
            <v>6.8402726884400411E-2</v>
          </cell>
        </row>
        <row r="8">
          <cell r="F8">
            <v>1.6067408178564543E-2</v>
          </cell>
        </row>
        <row r="9">
          <cell r="F9">
            <v>1.7005441899455149E-2</v>
          </cell>
        </row>
        <row r="10">
          <cell r="F10">
            <v>-2.6193220876931302E-2</v>
          </cell>
        </row>
        <row r="11">
          <cell r="F11">
            <v>-3.4494687532574328E-3</v>
          </cell>
        </row>
        <row r="12">
          <cell r="F12">
            <v>-4.4278527403661741E-2</v>
          </cell>
        </row>
        <row r="13">
          <cell r="F13">
            <v>-4.3966989896263381E-2</v>
          </cell>
        </row>
        <row r="14">
          <cell r="F14">
            <v>-7.4587452876760576E-3</v>
          </cell>
        </row>
        <row r="15">
          <cell r="F15">
            <v>-6.9348405524590692E-3</v>
          </cell>
        </row>
        <row r="16">
          <cell r="F16">
            <v>6.5873196885121763E-2</v>
          </cell>
        </row>
        <row r="17">
          <cell r="F17">
            <v>4.1210268646662898E-2</v>
          </cell>
        </row>
        <row r="18">
          <cell r="F18">
            <v>5.2095111883401872E-2</v>
          </cell>
        </row>
        <row r="19">
          <cell r="F19">
            <v>5.4506636854628469E-2</v>
          </cell>
        </row>
        <row r="20">
          <cell r="F20">
            <v>5.4120761626331886E-2</v>
          </cell>
        </row>
        <row r="21">
          <cell r="F21">
            <v>6.0584025043872558E-2</v>
          </cell>
        </row>
        <row r="22">
          <cell r="F22">
            <v>4.6935250133004119E-2</v>
          </cell>
          <cell r="G22">
            <v>0.14611075872508356</v>
          </cell>
        </row>
        <row r="23">
          <cell r="F23">
            <v>5.4500665861171714E-2</v>
          </cell>
          <cell r="G23">
            <v>0.16702572029448412</v>
          </cell>
        </row>
        <row r="24">
          <cell r="F24">
            <v>4.9814527281029523E-2</v>
          </cell>
          <cell r="G24">
            <v>0.14159736656738597</v>
          </cell>
        </row>
        <row r="25">
          <cell r="F25">
            <v>7.9267930383239302E-2</v>
          </cell>
          <cell r="G25">
            <v>0.15410067607696648</v>
          </cell>
        </row>
        <row r="26">
          <cell r="F26">
            <v>8.4478843373204784E-2</v>
          </cell>
          <cell r="G26">
            <v>0.14985723922500352</v>
          </cell>
        </row>
        <row r="27">
          <cell r="F27">
            <v>0.10251716358831749</v>
          </cell>
          <cell r="G27">
            <v>0.20114015699840113</v>
          </cell>
        </row>
        <row r="28">
          <cell r="F28">
            <v>0.12589996333795989</v>
          </cell>
          <cell r="G28">
            <v>0.25142992172678136</v>
          </cell>
        </row>
        <row r="29">
          <cell r="F29">
            <v>0.11601462959668923</v>
          </cell>
          <cell r="G29">
            <v>0.25310986377420075</v>
          </cell>
        </row>
        <row r="30">
          <cell r="F30">
            <v>0.12324124142768522</v>
          </cell>
          <cell r="G30">
            <v>0.29929170152961981</v>
          </cell>
        </row>
        <row r="31">
          <cell r="F31">
            <v>0.11254389016867437</v>
          </cell>
          <cell r="G31">
            <v>0.31713351592033306</v>
          </cell>
        </row>
        <row r="32">
          <cell r="F32">
            <v>0.12497291134645086</v>
          </cell>
          <cell r="G32">
            <v>0.42068136047689397</v>
          </cell>
        </row>
        <row r="33">
          <cell r="F33">
            <v>0.13919260192324656</v>
          </cell>
          <cell r="G33">
            <v>0.43626945559371066</v>
          </cell>
        </row>
        <row r="34">
          <cell r="F34">
            <v>0.14572070366679901</v>
          </cell>
          <cell r="G34">
            <v>0.45247115048409503</v>
          </cell>
        </row>
        <row r="35">
          <cell r="F35">
            <v>0.20987014097629578</v>
          </cell>
          <cell r="G35">
            <v>0.53393849744908772</v>
          </cell>
        </row>
        <row r="36">
          <cell r="F36">
            <v>0.18350991106333348</v>
          </cell>
          <cell r="G36">
            <v>0.53831807465510562</v>
          </cell>
        </row>
        <row r="37">
          <cell r="F37">
            <v>0.193417371049009</v>
          </cell>
          <cell r="G37">
            <v>0.5884765579960568</v>
          </cell>
        </row>
        <row r="38">
          <cell r="F38">
            <v>0.21777770696315665</v>
          </cell>
          <cell r="G38">
            <v>0.61815374556384983</v>
          </cell>
        </row>
        <row r="39">
          <cell r="F39">
            <v>0.18072229143446142</v>
          </cell>
          <cell r="G39">
            <v>0.66015415202892069</v>
          </cell>
        </row>
        <row r="40">
          <cell r="F40">
            <v>0.21167663159136235</v>
          </cell>
          <cell r="G40">
            <v>0.69587394462013608</v>
          </cell>
        </row>
        <row r="41">
          <cell r="F41">
            <v>0.17253564409643313</v>
          </cell>
          <cell r="G41">
            <v>0.70042817704861715</v>
          </cell>
        </row>
        <row r="42">
          <cell r="F42">
            <v>0.10499568529989431</v>
          </cell>
          <cell r="G42">
            <v>0.67621418073073991</v>
          </cell>
        </row>
        <row r="43">
          <cell r="F43">
            <v>6.1575682320504373E-2</v>
          </cell>
          <cell r="G43">
            <v>0.66722916848825353</v>
          </cell>
        </row>
        <row r="44">
          <cell r="F44">
            <v>-1.5984840234236096E-2</v>
          </cell>
          <cell r="G44">
            <v>0.63007457710487047</v>
          </cell>
        </row>
        <row r="45">
          <cell r="F45">
            <v>-5.5860075435721239E-2</v>
          </cell>
          <cell r="G45">
            <v>0.5653001712296567</v>
          </cell>
        </row>
        <row r="46">
          <cell r="F46">
            <v>-9.212969283719781E-2</v>
          </cell>
          <cell r="G46">
            <v>0.49960564452033729</v>
          </cell>
        </row>
        <row r="47">
          <cell r="F47">
            <v>-6.5157775703008861E-2</v>
          </cell>
          <cell r="G47">
            <v>0.49955422919692716</v>
          </cell>
        </row>
        <row r="48">
          <cell r="F48">
            <v>-4.4429568214857537E-2</v>
          </cell>
          <cell r="G48">
            <v>0.45974504555205292</v>
          </cell>
        </row>
        <row r="49">
          <cell r="F49">
            <v>-1.0108884165346454E-2</v>
          </cell>
          <cell r="G49">
            <v>0.43917665746762091</v>
          </cell>
        </row>
        <row r="50">
          <cell r="F50">
            <v>-1.621768082277434E-3</v>
          </cell>
          <cell r="G50">
            <v>0.37474263501037486</v>
          </cell>
        </row>
        <row r="51">
          <cell r="F51">
            <v>-2.2814677766171399E-2</v>
          </cell>
          <cell r="G51">
            <v>0.36419566126208142</v>
          </cell>
        </row>
        <row r="52">
          <cell r="F52">
            <v>-3.9921996939813777E-2</v>
          </cell>
          <cell r="G52">
            <v>0.29485013726578824</v>
          </cell>
        </row>
        <row r="53">
          <cell r="F53">
            <v>-5.1048610594818453E-2</v>
          </cell>
          <cell r="G53">
            <v>0.24893544494955602</v>
          </cell>
        </row>
        <row r="54">
          <cell r="F54">
            <v>-3.6735076325321851E-2</v>
          </cell>
          <cell r="G54">
            <v>0.1922868550182539</v>
          </cell>
        </row>
        <row r="55">
          <cell r="F55">
            <v>-5.1661415135311625E-2</v>
          </cell>
          <cell r="G55">
            <v>0.10266410515047406</v>
          </cell>
        </row>
        <row r="56">
          <cell r="F56">
            <v>-4.750712008234767E-2</v>
          </cell>
          <cell r="G56">
            <v>6.3833106120107161E-2</v>
          </cell>
        </row>
        <row r="57">
          <cell r="F57">
            <v>-1.2216397712950588E-2</v>
          </cell>
          <cell r="G57">
            <v>4.330167618759647E-2</v>
          </cell>
        </row>
        <row r="58">
          <cell r="F58">
            <v>1.3749752106968558E-2</v>
          </cell>
          <cell r="G58">
            <v>-1.1741099837934249E-2</v>
          </cell>
        </row>
        <row r="59">
          <cell r="F59">
            <v>4.5347819978459256E-2</v>
          </cell>
          <cell r="G59">
            <v>-3.2710366305528087E-2</v>
          </cell>
        </row>
        <row r="60">
          <cell r="F60">
            <v>5.0336476523316007E-2</v>
          </cell>
          <cell r="G60">
            <v>-9.7507048947939101E-2</v>
          </cell>
        </row>
        <row r="61">
          <cell r="F61">
            <v>7.5077180229487131E-2</v>
          </cell>
          <cell r="G61">
            <v>-5.4156787679349713E-2</v>
          </cell>
        </row>
        <row r="62">
          <cell r="F62">
            <v>9.800747325814009E-2</v>
          </cell>
          <cell r="G62">
            <v>-1.8729311879688425E-2</v>
          </cell>
        </row>
        <row r="63">
          <cell r="F63">
            <v>2.9811566424156243E-2</v>
          </cell>
          <cell r="G63">
            <v>-6.4474482201876349E-2</v>
          </cell>
        </row>
        <row r="64">
          <cell r="F64">
            <v>2.8891671931744627E-2</v>
          </cell>
          <cell r="G64">
            <v>-5.2630536781958316E-2</v>
          </cell>
        </row>
        <row r="65">
          <cell r="F65">
            <v>-4.6682108579341949E-2</v>
          </cell>
          <cell r="G65">
            <v>-4.4978820822970333E-2</v>
          </cell>
        </row>
        <row r="66">
          <cell r="F66">
            <v>-3.5073394113287776E-2</v>
          </cell>
          <cell r="G66">
            <v>3.8326986844221561E-2</v>
          </cell>
        </row>
        <row r="67">
          <cell r="F67">
            <v>1.3651879253399903E-3</v>
          </cell>
          <cell r="G67">
            <v>2.0484814264724875E-3</v>
          </cell>
        </row>
        <row r="68">
          <cell r="F68">
            <v>2.0545760494125726E-2</v>
          </cell>
          <cell r="G68">
            <v>1.234479192702505E-2</v>
          </cell>
        </row>
        <row r="69">
          <cell r="F69">
            <v>5.2113214936844419E-2</v>
          </cell>
          <cell r="G69">
            <v>1.7243278279220519E-2</v>
          </cell>
        </row>
        <row r="70">
          <cell r="F70">
            <v>5.7735847739813356E-2</v>
          </cell>
          <cell r="G70">
            <v>9.7684602666312279E-2</v>
          </cell>
        </row>
        <row r="71">
          <cell r="F71">
            <v>9.86532151718401E-2</v>
          </cell>
          <cell r="G71">
            <v>0.12351637436448391</v>
          </cell>
        </row>
        <row r="72">
          <cell r="F72">
            <v>0.10579739500206257</v>
          </cell>
          <cell r="G72">
            <v>0.15806418386890134</v>
          </cell>
        </row>
        <row r="73">
          <cell r="F73">
            <v>0.13840692861769902</v>
          </cell>
          <cell r="G73">
            <v>0.20669881749173799</v>
          </cell>
        </row>
        <row r="74">
          <cell r="F74">
            <v>0.14074281543075062</v>
          </cell>
          <cell r="G74">
            <v>0.27516249442238483</v>
          </cell>
        </row>
        <row r="75">
          <cell r="F75">
            <v>0.14888343294768416</v>
          </cell>
          <cell r="G75">
            <v>0.3240612224474797</v>
          </cell>
        </row>
        <row r="76">
          <cell r="F76">
            <v>0.1469539089750829</v>
          </cell>
          <cell r="G76">
            <v>0.35252521292633199</v>
          </cell>
        </row>
        <row r="77">
          <cell r="F77">
            <v>0.120252758291174</v>
          </cell>
          <cell r="G77">
            <v>0.33916797349586253</v>
          </cell>
        </row>
        <row r="78">
          <cell r="F78">
            <v>0.10816986497074658</v>
          </cell>
          <cell r="G78">
            <v>0.36958260728616277</v>
          </cell>
        </row>
        <row r="79">
          <cell r="F79">
            <v>0.11483486353455075</v>
          </cell>
          <cell r="G79">
            <v>0.39354826600357112</v>
          </cell>
        </row>
        <row r="80">
          <cell r="F80">
            <v>0.14348366205891422</v>
          </cell>
          <cell r="G80">
            <v>0.44567239846193013</v>
          </cell>
        </row>
        <row r="81">
          <cell r="F81">
            <v>0.17308755756980604</v>
          </cell>
          <cell r="G81">
            <v>0.43717835083618156</v>
          </cell>
        </row>
        <row r="82">
          <cell r="F82">
            <v>0.24309118912390582</v>
          </cell>
          <cell r="G82">
            <v>0.51466632315192851</v>
          </cell>
        </row>
        <row r="83">
          <cell r="F83">
            <v>0.27754181258401101</v>
          </cell>
          <cell r="G83">
            <v>0.64127851216342591</v>
          </cell>
        </row>
        <row r="84">
          <cell r="F84">
            <v>0.23476858245245305</v>
          </cell>
          <cell r="G84">
            <v>0.65154930898263852</v>
          </cell>
        </row>
        <row r="85">
          <cell r="F85">
            <v>0.25409505351757172</v>
          </cell>
          <cell r="G85">
            <v>0.73795551293309503</v>
          </cell>
        </row>
        <row r="86">
          <cell r="F86">
            <v>0.17873178794339725</v>
          </cell>
          <cell r="G86">
            <v>0.72847150520861337</v>
          </cell>
        </row>
        <row r="87">
          <cell r="F87">
            <v>4.4412662650983689E-2</v>
          </cell>
          <cell r="G87">
            <v>0.68432598688906965</v>
          </cell>
        </row>
        <row r="88">
          <cell r="F88">
            <v>6.1511225815591665E-3</v>
          </cell>
          <cell r="G88">
            <v>0.63715467107007207</v>
          </cell>
        </row>
        <row r="89">
          <cell r="F89">
            <v>-7.1553692348625075E-2</v>
          </cell>
          <cell r="G89">
            <v>0.61428860564762577</v>
          </cell>
        </row>
        <row r="90">
          <cell r="F90">
            <v>-6.4778297867552057E-2</v>
          </cell>
          <cell r="G90">
            <v>0.60595735960124808</v>
          </cell>
        </row>
        <row r="91">
          <cell r="F91">
            <v>5.163302161995531E-2</v>
          </cell>
          <cell r="G91">
            <v>0.63730579333718484</v>
          </cell>
        </row>
        <row r="92">
          <cell r="F92">
            <v>9.2948216012302465E-2</v>
          </cell>
          <cell r="G92">
            <v>0.62430549208031183</v>
          </cell>
        </row>
        <row r="93">
          <cell r="F93">
            <v>0.10012706479268121</v>
          </cell>
          <cell r="G93">
            <v>0.57600874182260775</v>
          </cell>
        </row>
        <row r="94">
          <cell r="F94">
            <v>8.6535370673558348E-2</v>
          </cell>
          <cell r="G94">
            <v>0.551749914844056</v>
          </cell>
        </row>
        <row r="95">
          <cell r="F95">
            <v>1.5321932429244327E-2</v>
          </cell>
          <cell r="G95">
            <v>0.503744292818745</v>
          </cell>
        </row>
        <row r="96">
          <cell r="F96">
            <v>2.818662388226956E-2</v>
          </cell>
          <cell r="G96">
            <v>0.50553820698749863</v>
          </cell>
        </row>
        <row r="97">
          <cell r="F97">
            <v>6.929108716536557E-2</v>
          </cell>
          <cell r="G97">
            <v>0.52504707069679946</v>
          </cell>
        </row>
        <row r="98">
          <cell r="F98">
            <v>0.11643643017201852</v>
          </cell>
          <cell r="G98">
            <v>0.56001648004532789</v>
          </cell>
        </row>
        <row r="99">
          <cell r="F99">
            <v>0.15740935721063196</v>
          </cell>
          <cell r="G99">
            <v>0.54631878649482635</v>
          </cell>
        </row>
        <row r="100">
          <cell r="F100">
            <v>0.14562239743523842</v>
          </cell>
          <cell r="G100">
            <v>0.50767694236382266</v>
          </cell>
        </row>
        <row r="101">
          <cell r="F101">
            <v>0.16522090358150501</v>
          </cell>
          <cell r="G101">
            <v>0.51718041670849846</v>
          </cell>
        </row>
        <row r="102">
          <cell r="F102">
            <v>0.15632306848920255</v>
          </cell>
          <cell r="G102">
            <v>0.47324835941062471</v>
          </cell>
        </row>
      </sheetData>
      <sheetData sheetId="20">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cell r="G22" t="str">
            <v/>
          </cell>
        </row>
        <row r="23">
          <cell r="F23" t="str">
            <v/>
          </cell>
          <cell r="G23" t="str">
            <v/>
          </cell>
        </row>
        <row r="24">
          <cell r="F24" t="str">
            <v/>
          </cell>
          <cell r="G24" t="str">
            <v/>
          </cell>
        </row>
        <row r="25">
          <cell r="F25" t="str">
            <v/>
          </cell>
          <cell r="G25" t="str">
            <v/>
          </cell>
        </row>
        <row r="26">
          <cell r="F26" t="str">
            <v/>
          </cell>
          <cell r="G26" t="str">
            <v/>
          </cell>
        </row>
        <row r="27">
          <cell r="F27" t="str">
            <v/>
          </cell>
          <cell r="G27" t="str">
            <v/>
          </cell>
        </row>
        <row r="28">
          <cell r="F28" t="str">
            <v/>
          </cell>
          <cell r="G28" t="str">
            <v/>
          </cell>
        </row>
        <row r="29">
          <cell r="F29" t="str">
            <v/>
          </cell>
          <cell r="G29" t="str">
            <v/>
          </cell>
        </row>
        <row r="30">
          <cell r="F30" t="str">
            <v/>
          </cell>
          <cell r="G30" t="str">
            <v/>
          </cell>
        </row>
        <row r="31">
          <cell r="F31" t="str">
            <v/>
          </cell>
          <cell r="G31" t="str">
            <v/>
          </cell>
        </row>
        <row r="32">
          <cell r="F32" t="str">
            <v/>
          </cell>
          <cell r="G32" t="str">
            <v/>
          </cell>
        </row>
        <row r="33">
          <cell r="F33" t="str">
            <v/>
          </cell>
          <cell r="G33" t="str">
            <v/>
          </cell>
        </row>
        <row r="34">
          <cell r="F34">
            <v>0.17275133617733052</v>
          </cell>
          <cell r="G34" t="str">
            <v/>
          </cell>
        </row>
        <row r="35">
          <cell r="F35">
            <v>0.16359206654749744</v>
          </cell>
          <cell r="G35" t="str">
            <v/>
          </cell>
        </row>
        <row r="36">
          <cell r="F36">
            <v>0.15881646327679302</v>
          </cell>
          <cell r="G36" t="str">
            <v/>
          </cell>
        </row>
        <row r="37">
          <cell r="F37">
            <v>0.15696612815810695</v>
          </cell>
          <cell r="G37" t="str">
            <v/>
          </cell>
        </row>
        <row r="38">
          <cell r="F38">
            <v>0.14341504792092513</v>
          </cell>
          <cell r="G38" t="str">
            <v/>
          </cell>
        </row>
        <row r="39">
          <cell r="F39">
            <v>0.13638842212936247</v>
          </cell>
          <cell r="G39" t="str">
            <v/>
          </cell>
        </row>
        <row r="40">
          <cell r="F40">
            <v>0.10075708606645667</v>
          </cell>
          <cell r="G40" t="str">
            <v/>
          </cell>
        </row>
        <row r="41">
          <cell r="F41">
            <v>7.9071362283904642E-2</v>
          </cell>
          <cell r="G41" t="str">
            <v/>
          </cell>
        </row>
        <row r="42">
          <cell r="F42">
            <v>3.9130950575239902E-2</v>
          </cell>
          <cell r="G42" t="str">
            <v/>
          </cell>
        </row>
        <row r="43">
          <cell r="F43">
            <v>1.2111844820885525E-2</v>
          </cell>
          <cell r="G43" t="str">
            <v/>
          </cell>
        </row>
        <row r="44">
          <cell r="F44">
            <v>-9.132483563272363E-3</v>
          </cell>
          <cell r="G44" t="str">
            <v/>
          </cell>
        </row>
        <row r="45">
          <cell r="F45">
            <v>-3.4218667011638629E-2</v>
          </cell>
          <cell r="G45" t="str">
            <v/>
          </cell>
        </row>
        <row r="46">
          <cell r="F46">
            <v>-5.4179435824621217E-2</v>
          </cell>
          <cell r="G46" t="str">
            <v/>
          </cell>
        </row>
        <row r="47">
          <cell r="F47">
            <v>-3.1594090182963191E-2</v>
          </cell>
          <cell r="G47" t="str">
            <v/>
          </cell>
        </row>
        <row r="48">
          <cell r="F48">
            <v>-2.3608705949258034E-2</v>
          </cell>
          <cell r="G48" t="str">
            <v/>
          </cell>
        </row>
        <row r="49">
          <cell r="F49">
            <v>-1.8858538393561261E-2</v>
          </cell>
          <cell r="G49" t="str">
            <v/>
          </cell>
        </row>
        <row r="50">
          <cell r="F50">
            <v>1.165884960370321E-2</v>
          </cell>
          <cell r="G50">
            <v>0.31277674845257736</v>
          </cell>
        </row>
        <row r="51">
          <cell r="F51">
            <v>-4.6029920260367565E-4</v>
          </cell>
          <cell r="G51">
            <v>0.28003794411217875</v>
          </cell>
        </row>
        <row r="52">
          <cell r="F52">
            <v>-3.0197467778804777E-3</v>
          </cell>
          <cell r="G52">
            <v>0.22381261305283875</v>
          </cell>
        </row>
        <row r="53">
          <cell r="F53">
            <v>1.0468836421748076E-2</v>
          </cell>
          <cell r="G53">
            <v>0.19342912145855976</v>
          </cell>
        </row>
        <row r="54">
          <cell r="F54">
            <v>2.6892737634262821E-3</v>
          </cell>
          <cell r="G54">
            <v>0.14271468603867307</v>
          </cell>
        </row>
        <row r="55">
          <cell r="F55">
            <v>-6.9300346646696317E-3</v>
          </cell>
          <cell r="G55">
            <v>0.1095158429000116</v>
          </cell>
        </row>
        <row r="56">
          <cell r="F56">
            <v>1.9754814396118663E-3</v>
          </cell>
          <cell r="G56">
            <v>6.6971631215657579E-2</v>
          </cell>
        </row>
        <row r="57">
          <cell r="F57">
            <v>6.2988660376288291E-3</v>
          </cell>
          <cell r="G57">
            <v>4.2761859338081701E-2</v>
          </cell>
        </row>
        <row r="58">
          <cell r="F58">
            <v>9.4137484078174859E-3</v>
          </cell>
          <cell r="G58">
            <v>8.7133865255654471E-3</v>
          </cell>
        </row>
        <row r="59">
          <cell r="F59">
            <v>1.8829488574410243E-2</v>
          </cell>
          <cell r="G59">
            <v>-8.0430906549405819E-3</v>
          </cell>
        </row>
        <row r="60">
          <cell r="F60">
            <v>2.7819320195527082E-2</v>
          </cell>
          <cell r="G60">
            <v>-5.9661346552720464E-3</v>
          </cell>
        </row>
        <row r="61">
          <cell r="F61">
            <v>2.4579163160333255E-2</v>
          </cell>
          <cell r="G61">
            <v>-1.1730339785489716E-2</v>
          </cell>
        </row>
        <row r="62">
          <cell r="F62">
            <v>6.9164540848985741E-3</v>
          </cell>
          <cell r="G62">
            <v>-2.3501109964775935E-2</v>
          </cell>
        </row>
        <row r="63">
          <cell r="F63">
            <v>-4.3314783326165555E-3</v>
          </cell>
          <cell r="G63">
            <v>-2.4486413808442783E-2</v>
          </cell>
        </row>
        <row r="64">
          <cell r="F64">
            <v>-1.7310533607293527E-2</v>
          </cell>
          <cell r="G64">
            <v>-1.414418469929314E-2</v>
          </cell>
        </row>
        <row r="65">
          <cell r="F65">
            <v>-2.3417047980155866E-2</v>
          </cell>
          <cell r="G65">
            <v>-9.2872075400700165E-4</v>
          </cell>
        </row>
        <row r="66">
          <cell r="F66">
            <v>-1.6446977176097374E-2</v>
          </cell>
          <cell r="G66">
            <v>1.4231348683748011E-2</v>
          </cell>
        </row>
        <row r="67">
          <cell r="F67">
            <v>-2.0583197661544696E-3</v>
          </cell>
          <cell r="G67">
            <v>5.0493566083660646E-3</v>
          </cell>
        </row>
        <row r="68">
          <cell r="F68">
            <v>6.8902161660266796E-4</v>
          </cell>
          <cell r="G68">
            <v>1.0153542866567611E-2</v>
          </cell>
        </row>
        <row r="69">
          <cell r="F69">
            <v>-3.0243131112419708E-3</v>
          </cell>
          <cell r="G69">
            <v>1.4905504528312253E-2</v>
          </cell>
        </row>
        <row r="70">
          <cell r="F70">
            <v>1.965835738754091E-2</v>
          </cell>
          <cell r="G70">
            <v>2.2230856467585616E-2</v>
          </cell>
        </row>
        <row r="71">
          <cell r="F71">
            <v>4.2264041436976861E-3</v>
          </cell>
          <cell r="G71">
            <v>9.7360599546673695E-3</v>
          </cell>
        </row>
        <row r="72">
          <cell r="F72">
            <v>3.7811560374825409E-3</v>
          </cell>
          <cell r="G72">
            <v>1.6954445681930379E-2</v>
          </cell>
        </row>
        <row r="73">
          <cell r="F73">
            <v>1.1582246687648005E-2</v>
          </cell>
          <cell r="G73">
            <v>1.6018914794212268E-2</v>
          </cell>
        </row>
        <row r="74">
          <cell r="F74">
            <v>-6.4331066202432093E-3</v>
          </cell>
          <cell r="G74">
            <v>1.3108476083916283E-2</v>
          </cell>
        </row>
        <row r="75">
          <cell r="F75">
            <v>2.3543751519299289E-2</v>
          </cell>
          <cell r="G75">
            <v>4.0209846138636214E-2</v>
          </cell>
        </row>
        <row r="76">
          <cell r="F76">
            <v>3.4286503494758737E-2</v>
          </cell>
          <cell r="G76">
            <v>4.9265467737077219E-2</v>
          </cell>
        </row>
        <row r="77">
          <cell r="F77">
            <v>4.3820718171446491E-2</v>
          </cell>
          <cell r="G77">
            <v>5.3540766928029761E-2</v>
          </cell>
        </row>
        <row r="78">
          <cell r="F78">
            <v>6.102451744222926E-2</v>
          </cell>
          <cell r="G78">
            <v>6.4719245118328064E-2</v>
          </cell>
        </row>
        <row r="79">
          <cell r="F79">
            <v>6.1527981984699991E-2</v>
          </cell>
          <cell r="G79">
            <v>8.2908339548926041E-2</v>
          </cell>
        </row>
        <row r="80">
          <cell r="F80">
            <v>8.2275903386328855E-2</v>
          </cell>
          <cell r="G80">
            <v>0.10372205092787914</v>
          </cell>
        </row>
        <row r="81">
          <cell r="F81">
            <v>7.6058486354927207E-2</v>
          </cell>
          <cell r="G81">
            <v>0.10502009012262391</v>
          </cell>
        </row>
        <row r="82">
          <cell r="F82">
            <v>8.0884728740463874E-2</v>
          </cell>
          <cell r="G82">
            <v>0.13868751977389329</v>
          </cell>
        </row>
        <row r="83">
          <cell r="F83">
            <v>9.7667684983816588E-2</v>
          </cell>
          <cell r="G83">
            <v>0.18490750286535929</v>
          </cell>
        </row>
        <row r="84">
          <cell r="F84">
            <v>9.8497323082821539E-2</v>
          </cell>
          <cell r="G84">
            <v>0.21952990761799421</v>
          </cell>
        </row>
        <row r="85">
          <cell r="F85">
            <v>0.11279957993883606</v>
          </cell>
          <cell r="G85">
            <v>0.24123671804161584</v>
          </cell>
        </row>
        <row r="86">
          <cell r="F86">
            <v>0.12230612438396812</v>
          </cell>
          <cell r="G86">
            <v>0.2774406213339588</v>
          </cell>
        </row>
        <row r="87">
          <cell r="F87">
            <v>0.12237222755167976</v>
          </cell>
          <cell r="G87">
            <v>0.30933805018319344</v>
          </cell>
        </row>
        <row r="88">
          <cell r="F88">
            <v>0.12438156216715818</v>
          </cell>
          <cell r="G88">
            <v>0.34322244816854969</v>
          </cell>
        </row>
        <row r="89">
          <cell r="F89">
            <v>0.12224428036611618</v>
          </cell>
          <cell r="G89">
            <v>0.36650531151897398</v>
          </cell>
        </row>
        <row r="90">
          <cell r="F90">
            <v>0.11363518516010229</v>
          </cell>
          <cell r="G90">
            <v>0.37141744910652025</v>
          </cell>
        </row>
        <row r="91">
          <cell r="F91">
            <v>0.11965755533516492</v>
          </cell>
          <cell r="G91">
            <v>0.4247692013746609</v>
          </cell>
        </row>
        <row r="92">
          <cell r="F92">
            <v>0.1351691613531906</v>
          </cell>
          <cell r="G92">
            <v>0.47461045348425784</v>
          </cell>
        </row>
        <row r="93">
          <cell r="F93">
            <v>0.14462315548136759</v>
          </cell>
          <cell r="G93">
            <v>0.49954622031269341</v>
          </cell>
        </row>
        <row r="94">
          <cell r="F94">
            <v>0.13209880547335817</v>
          </cell>
          <cell r="G94">
            <v>0.50994936120012169</v>
          </cell>
        </row>
        <row r="95">
          <cell r="F95">
            <v>0.12491319064097467</v>
          </cell>
          <cell r="G95">
            <v>0.52613864049633607</v>
          </cell>
        </row>
        <row r="96">
          <cell r="F96">
            <v>0.1201912959647943</v>
          </cell>
          <cell r="G96">
            <v>0.56051524595429347</v>
          </cell>
        </row>
        <row r="97">
          <cell r="F97">
            <v>0.13405532773841317</v>
          </cell>
          <cell r="G97">
            <v>0.58978082987966018</v>
          </cell>
        </row>
        <row r="98">
          <cell r="F98">
            <v>0.16358763637782522</v>
          </cell>
          <cell r="G98">
            <v>0.61251248013571769</v>
          </cell>
        </row>
        <row r="99">
          <cell r="F99">
            <v>0.20110119646433353</v>
          </cell>
          <cell r="G99">
            <v>0.66571185497596974</v>
          </cell>
        </row>
        <row r="100">
          <cell r="F100">
            <v>0.20775765431173018</v>
          </cell>
          <cell r="G100">
            <v>0.68599699687969484</v>
          </cell>
        </row>
        <row r="101">
          <cell r="F101">
            <v>0.21450206777537462</v>
          </cell>
          <cell r="G101">
            <v>0.7282244113001074</v>
          </cell>
        </row>
        <row r="102">
          <cell r="F102">
            <v>0.23439807457726408</v>
          </cell>
          <cell r="G102">
            <v>0.766025825972518</v>
          </cell>
        </row>
      </sheetData>
      <sheetData sheetId="21"/>
      <sheetData sheetId="22"/>
      <sheetData sheetId="23"/>
      <sheetData sheetId="24"/>
      <sheetData sheetId="25">
        <row r="6">
          <cell r="H6" t="str">
            <v/>
          </cell>
        </row>
        <row r="7">
          <cell r="H7" t="str">
            <v/>
          </cell>
        </row>
        <row r="8">
          <cell r="H8" t="str">
            <v/>
          </cell>
        </row>
        <row r="9">
          <cell r="H9" t="str">
            <v/>
          </cell>
        </row>
        <row r="10">
          <cell r="H10" t="str">
            <v/>
          </cell>
        </row>
        <row r="11">
          <cell r="H11" t="str">
            <v/>
          </cell>
        </row>
        <row r="12">
          <cell r="H12" t="str">
            <v/>
          </cell>
        </row>
        <row r="13">
          <cell r="H13" t="str">
            <v/>
          </cell>
        </row>
        <row r="14">
          <cell r="H14" t="str">
            <v/>
          </cell>
        </row>
        <row r="15">
          <cell r="H15" t="str">
            <v/>
          </cell>
        </row>
        <row r="16">
          <cell r="H16" t="str">
            <v/>
          </cell>
        </row>
        <row r="17">
          <cell r="H17" t="str">
            <v/>
          </cell>
        </row>
        <row r="18">
          <cell r="H18" t="str">
            <v/>
          </cell>
        </row>
        <row r="19">
          <cell r="H19" t="str">
            <v/>
          </cell>
        </row>
        <row r="20">
          <cell r="H20" t="str">
            <v/>
          </cell>
        </row>
        <row r="21">
          <cell r="H21" t="str">
            <v/>
          </cell>
        </row>
        <row r="22">
          <cell r="H22" t="str">
            <v/>
          </cell>
          <cell r="L22" t="str">
            <v/>
          </cell>
        </row>
        <row r="23">
          <cell r="H23" t="str">
            <v/>
          </cell>
          <cell r="L23" t="str">
            <v/>
          </cell>
        </row>
        <row r="24">
          <cell r="H24" t="str">
            <v/>
          </cell>
          <cell r="L24" t="str">
            <v/>
          </cell>
        </row>
        <row r="25">
          <cell r="H25" t="str">
            <v/>
          </cell>
          <cell r="L25" t="str">
            <v/>
          </cell>
        </row>
        <row r="26">
          <cell r="H26" t="str">
            <v/>
          </cell>
          <cell r="L26" t="str">
            <v/>
          </cell>
        </row>
        <row r="27">
          <cell r="H27" t="str">
            <v/>
          </cell>
          <cell r="L27" t="str">
            <v/>
          </cell>
        </row>
        <row r="28">
          <cell r="H28" t="str">
            <v/>
          </cell>
          <cell r="L28" t="str">
            <v/>
          </cell>
        </row>
        <row r="29">
          <cell r="H29" t="str">
            <v/>
          </cell>
          <cell r="L29" t="str">
            <v/>
          </cell>
        </row>
        <row r="30">
          <cell r="H30" t="str">
            <v/>
          </cell>
          <cell r="L30" t="str">
            <v/>
          </cell>
        </row>
        <row r="31">
          <cell r="H31" t="str">
            <v/>
          </cell>
          <cell r="L31" t="str">
            <v/>
          </cell>
        </row>
        <row r="32">
          <cell r="H32" t="str">
            <v/>
          </cell>
          <cell r="L32" t="str">
            <v/>
          </cell>
        </row>
        <row r="33">
          <cell r="H33" t="str">
            <v/>
          </cell>
          <cell r="L33" t="str">
            <v/>
          </cell>
        </row>
        <row r="34">
          <cell r="H34">
            <v>6.1877759150480154E-2</v>
          </cell>
          <cell r="L34" t="str">
            <v/>
          </cell>
        </row>
        <row r="35">
          <cell r="H35">
            <v>6.3412859154627715E-2</v>
          </cell>
          <cell r="L35" t="str">
            <v/>
          </cell>
        </row>
        <row r="36">
          <cell r="H36">
            <v>6.2229662784449961E-2</v>
          </cell>
          <cell r="L36" t="str">
            <v/>
          </cell>
        </row>
        <row r="37">
          <cell r="H37">
            <v>5.8792704587388292E-2</v>
          </cell>
          <cell r="L37" t="str">
            <v/>
          </cell>
        </row>
        <row r="38">
          <cell r="H38">
            <v>6.6798502817074307E-2</v>
          </cell>
          <cell r="L38" t="str">
            <v/>
          </cell>
        </row>
        <row r="39">
          <cell r="H39">
            <v>6.0238424870187823E-2</v>
          </cell>
          <cell r="L39" t="str">
            <v/>
          </cell>
        </row>
        <row r="40">
          <cell r="H40">
            <v>5.4474529387754683E-2</v>
          </cell>
          <cell r="L40" t="str">
            <v/>
          </cell>
        </row>
        <row r="41">
          <cell r="H41">
            <v>4.9440896265977613E-2</v>
          </cell>
          <cell r="L41" t="str">
            <v/>
          </cell>
        </row>
        <row r="42">
          <cell r="H42">
            <v>3.6700433950644394E-2</v>
          </cell>
          <cell r="L42" t="str">
            <v/>
          </cell>
        </row>
        <row r="43">
          <cell r="H43">
            <v>2.5310209171224406E-2</v>
          </cell>
          <cell r="L43" t="str">
            <v/>
          </cell>
        </row>
        <row r="44">
          <cell r="H44">
            <v>1.0388666001693671E-2</v>
          </cell>
          <cell r="L44" t="str">
            <v/>
          </cell>
        </row>
        <row r="45">
          <cell r="H45">
            <v>-5.6202476321535961E-3</v>
          </cell>
          <cell r="L45" t="str">
            <v/>
          </cell>
        </row>
        <row r="46">
          <cell r="H46">
            <v>-1.8029395051796675E-2</v>
          </cell>
          <cell r="L46" t="str">
            <v/>
          </cell>
        </row>
        <row r="47">
          <cell r="H47">
            <v>-1.3425690199087945E-2</v>
          </cell>
          <cell r="L47" t="str">
            <v/>
          </cell>
        </row>
        <row r="48">
          <cell r="H48">
            <v>-3.5838764094079149E-3</v>
          </cell>
          <cell r="L48" t="str">
            <v/>
          </cell>
        </row>
        <row r="49">
          <cell r="H49">
            <v>4.3183597110526004E-3</v>
          </cell>
          <cell r="L49" t="str">
            <v/>
          </cell>
        </row>
        <row r="50">
          <cell r="H50">
            <v>1.1720857632531204E-2</v>
          </cell>
          <cell r="L50">
            <v>0.1590681584989333</v>
          </cell>
        </row>
        <row r="51">
          <cell r="H51">
            <v>9.7639512370067561E-3</v>
          </cell>
          <cell r="L51">
            <v>0.14529975423395891</v>
          </cell>
        </row>
        <row r="52">
          <cell r="H52">
            <v>5.4702011186507577E-3</v>
          </cell>
          <cell r="L52">
            <v>0.12897918288314114</v>
          </cell>
        </row>
        <row r="53">
          <cell r="H53">
            <v>6.3929895090265266E-3</v>
          </cell>
          <cell r="L53">
            <v>0.11332470244129159</v>
          </cell>
        </row>
        <row r="54">
          <cell r="H54">
            <v>8.5021767474235729E-3</v>
          </cell>
          <cell r="L54">
            <v>0.10569257609587676</v>
          </cell>
        </row>
        <row r="55">
          <cell r="H55">
            <v>8.1955531544668347E-3</v>
          </cell>
          <cell r="L55">
            <v>9.008244823379806E-2</v>
          </cell>
        </row>
        <row r="56">
          <cell r="H56">
            <v>1.8670091287166228E-2</v>
          </cell>
          <cell r="L56">
            <v>8.5419611385857463E-2</v>
          </cell>
        </row>
        <row r="57">
          <cell r="H57">
            <v>2.2643219822924606E-2</v>
          </cell>
          <cell r="L57">
            <v>7.7175217676827765E-2</v>
          </cell>
        </row>
        <row r="58">
          <cell r="H58">
            <v>3.0409405447794916E-2</v>
          </cell>
          <cell r="L58">
            <v>6.9303478726597298E-2</v>
          </cell>
        </row>
        <row r="59">
          <cell r="H59">
            <v>3.4504510122586964E-2</v>
          </cell>
          <cell r="L59">
            <v>6.4348533486197124E-2</v>
          </cell>
        </row>
        <row r="60">
          <cell r="H60">
            <v>2.6040385647207415E-2</v>
          </cell>
          <cell r="L60">
            <v>5.6985467645310171E-2</v>
          </cell>
        </row>
        <row r="61">
          <cell r="H61">
            <v>2.6701547925828524E-2</v>
          </cell>
          <cell r="L61">
            <v>5.4435869336678579E-2</v>
          </cell>
        </row>
        <row r="62">
          <cell r="H62">
            <v>2.0654779030746064E-2</v>
          </cell>
          <cell r="L62">
            <v>5.3257823806698842E-2</v>
          </cell>
        </row>
        <row r="63">
          <cell r="H63">
            <v>1.5553879099775457E-2</v>
          </cell>
          <cell r="L63">
            <v>5.4592203414748214E-2</v>
          </cell>
        </row>
        <row r="64">
          <cell r="H64">
            <v>2.6673239157242103E-2</v>
          </cell>
          <cell r="L64">
            <v>7.3270040800858693E-2</v>
          </cell>
        </row>
        <row r="65">
          <cell r="H65">
            <v>2.3788347798894122E-2</v>
          </cell>
          <cell r="L65">
            <v>8.3844464767726237E-2</v>
          </cell>
        </row>
        <row r="66">
          <cell r="H66">
            <v>2.4309349632662226E-2</v>
          </cell>
          <cell r="L66">
            <v>9.5596568491157788E-2</v>
          </cell>
        </row>
        <row r="67">
          <cell r="H67">
            <v>3.0400277678042025E-2</v>
          </cell>
          <cell r="L67">
            <v>9.8418171291878104E-2</v>
          </cell>
        </row>
        <row r="68">
          <cell r="H68">
            <v>2.5620218847530615E-2</v>
          </cell>
          <cell r="L68">
            <v>0.10247413605779712</v>
          </cell>
        </row>
        <row r="69">
          <cell r="H69">
            <v>2.3868354517068788E-2</v>
          </cell>
          <cell r="L69">
            <v>0.10339445957374237</v>
          </cell>
        </row>
        <row r="70">
          <cell r="H70">
            <v>2.8681348702393278E-2</v>
          </cell>
          <cell r="L70">
            <v>0.11255705956101981</v>
          </cell>
        </row>
        <row r="71">
          <cell r="H71">
            <v>3.0383893878362673E-2</v>
          </cell>
          <cell r="L71">
            <v>0.11903811393323392</v>
          </cell>
        </row>
        <row r="72">
          <cell r="H72">
            <v>3.0932585386800729E-2</v>
          </cell>
          <cell r="L72">
            <v>0.12793652032594696</v>
          </cell>
        </row>
        <row r="73">
          <cell r="H73">
            <v>4.1421850717302984E-2</v>
          </cell>
          <cell r="L73">
            <v>0.1384233207820188</v>
          </cell>
        </row>
        <row r="74">
          <cell r="H74">
            <v>4.8187317947502459E-2</v>
          </cell>
          <cell r="L74">
            <v>0.15224220076109873</v>
          </cell>
        </row>
        <row r="75">
          <cell r="H75">
            <v>5.522008724188382E-2</v>
          </cell>
          <cell r="L75">
            <v>0.16606264802065107</v>
          </cell>
        </row>
        <row r="76">
          <cell r="H76">
            <v>6.5857689053962734E-2</v>
          </cell>
          <cell r="L76">
            <v>0.17512411809274331</v>
          </cell>
        </row>
        <row r="77">
          <cell r="H77">
            <v>6.7222621627752832E-2</v>
          </cell>
          <cell r="L77">
            <v>0.18300272258684699</v>
          </cell>
        </row>
        <row r="78">
          <cell r="H78">
            <v>6.8028702551489822E-2</v>
          </cell>
          <cell r="L78">
            <v>0.18986149786479359</v>
          </cell>
        </row>
        <row r="79">
          <cell r="H79">
            <v>6.770379621982113E-2</v>
          </cell>
          <cell r="L79">
            <v>0.19926193411788531</v>
          </cell>
        </row>
        <row r="80">
          <cell r="H80">
            <v>7.3167834333857845E-2</v>
          </cell>
          <cell r="L80">
            <v>0.22225156677939384</v>
          </cell>
        </row>
        <row r="81">
          <cell r="H81">
            <v>7.7870340813003855E-2</v>
          </cell>
          <cell r="L81">
            <v>0.23417151547402243</v>
          </cell>
        </row>
        <row r="82">
          <cell r="H82">
            <v>8.0055001521080485E-2</v>
          </cell>
          <cell r="L82">
            <v>0.24926172035512828</v>
          </cell>
        </row>
        <row r="83">
          <cell r="H83">
            <v>8.8443888764373202E-2</v>
          </cell>
          <cell r="L83">
            <v>0.27215194378248292</v>
          </cell>
        </row>
        <row r="84">
          <cell r="H84">
            <v>8.8750326407073879E-2</v>
          </cell>
          <cell r="L84">
            <v>0.28432865402922569</v>
          </cell>
        </row>
        <row r="85">
          <cell r="H85">
            <v>9.0355360940223811E-2</v>
          </cell>
          <cell r="L85">
            <v>0.30073852861535205</v>
          </cell>
        </row>
        <row r="86">
          <cell r="H86">
            <v>8.7386266754920644E-2</v>
          </cell>
          <cell r="L86">
            <v>0.31233863747738677</v>
          </cell>
        </row>
        <row r="87">
          <cell r="H87">
            <v>8.29597173190295E-2</v>
          </cell>
          <cell r="L87">
            <v>0.32471138342347045</v>
          </cell>
        </row>
        <row r="88">
          <cell r="H88">
            <v>8.3942991399754627E-2</v>
          </cell>
          <cell r="L88">
            <v>0.34265142658144954</v>
          </cell>
        </row>
        <row r="89">
          <cell r="H89">
            <v>7.7171629681143342E-2</v>
          </cell>
          <cell r="L89">
            <v>0.35404180377942662</v>
          </cell>
        </row>
        <row r="90">
          <cell r="H90">
            <v>7.7486606130582017E-2</v>
          </cell>
          <cell r="L90">
            <v>0.36114389490557547</v>
          </cell>
        </row>
        <row r="91">
          <cell r="H91">
            <v>8.0844456436332882E-2</v>
          </cell>
          <cell r="L91">
            <v>0.3751719459814406</v>
          </cell>
        </row>
        <row r="92">
          <cell r="H92">
            <v>8.6681162933358105E-2</v>
          </cell>
          <cell r="L92">
            <v>0.39840000412800697</v>
          </cell>
        </row>
        <row r="93">
          <cell r="H93">
            <v>9.8206170912228719E-2</v>
          </cell>
          <cell r="L93">
            <v>0.41082612397435259</v>
          </cell>
        </row>
        <row r="94">
          <cell r="H94">
            <v>9.9469676448232319E-2</v>
          </cell>
          <cell r="L94">
            <v>0.4124262534063054</v>
          </cell>
        </row>
        <row r="95">
          <cell r="H95">
            <v>9.375285138035748E-2</v>
          </cell>
          <cell r="L95">
            <v>0.41370471011991417</v>
          </cell>
        </row>
        <row r="96">
          <cell r="H96">
            <v>9.3732169262454826E-2</v>
          </cell>
          <cell r="L96">
            <v>0.42627448433649923</v>
          </cell>
        </row>
        <row r="97">
          <cell r="H97">
            <v>0.10169738131319747</v>
          </cell>
          <cell r="L97">
            <v>0.44530088365979714</v>
          </cell>
        </row>
        <row r="98">
          <cell r="H98">
            <v>0.1127177215230049</v>
          </cell>
          <cell r="L98">
            <v>0.45711527237782035</v>
          </cell>
        </row>
        <row r="99">
          <cell r="H99">
            <v>0.12763509213359503</v>
          </cell>
          <cell r="L99">
            <v>0.47363600603368794</v>
          </cell>
        </row>
        <row r="100">
          <cell r="H100">
            <v>0.12840302195834088</v>
          </cell>
          <cell r="L100">
            <v>0.48150967196098238</v>
          </cell>
        </row>
        <row r="101">
          <cell r="H101">
            <v>0.13408301652187757</v>
          </cell>
          <cell r="L101">
            <v>0.50151355936867092</v>
          </cell>
        </row>
        <row r="102">
          <cell r="H102">
            <v>0.14301652020967176</v>
          </cell>
          <cell r="L102">
            <v>0.52007679106641147</v>
          </cell>
        </row>
      </sheetData>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ston"/>
      <sheetName val="Chicago"/>
      <sheetName val="Denver"/>
      <sheetName val="Las Vegas"/>
      <sheetName val="Los Angeles"/>
      <sheetName val="Miami"/>
      <sheetName val="New York"/>
      <sheetName val="San Diego"/>
      <sheetName val="San francisco"/>
      <sheetName val="US level indexes"/>
      <sheetName val="Washington DC"/>
      <sheetName val="Legend"/>
      <sheetName val="Housing vs other assets"/>
      <sheetName val="Housing performance"/>
      <sheetName val="HPI comparison"/>
      <sheetName val="MSA correlations"/>
      <sheetName val="MSA returns and volatilities"/>
      <sheetName val="Peak to Trough"/>
      <sheetName val="Supporting sheets follow"/>
      <sheetName val="NAR Data"/>
      <sheetName val="OFHEO data"/>
      <sheetName val="External Data"/>
      <sheetName val="Bond Index"/>
      <sheetName val="S&amp;P 500"/>
      <sheetName val="Composite index"/>
      <sheetName val="5-yr returns"/>
      <sheetName val="Asset class graph"/>
      <sheetName val="rank and percentile"/>
    </sheetNames>
    <sheetDataSet>
      <sheetData sheetId="0">
        <row r="6">
          <cell r="F6" t="str">
            <v/>
          </cell>
        </row>
        <row r="7">
          <cell r="F7" t="str">
            <v/>
          </cell>
        </row>
        <row r="8">
          <cell r="F8" t="str">
            <v/>
          </cell>
        </row>
        <row r="9">
          <cell r="F9" t="str">
            <v/>
          </cell>
        </row>
        <row r="10">
          <cell r="F10" t="str">
            <v/>
          </cell>
        </row>
        <row r="11">
          <cell r="F11" t="str">
            <v/>
          </cell>
        </row>
        <row r="12">
          <cell r="F12" t="str">
            <v/>
          </cell>
        </row>
        <row r="13">
          <cell r="F13" t="str">
            <v/>
          </cell>
        </row>
        <row r="14">
          <cell r="F14">
            <v>5.5888219567635539E-2</v>
          </cell>
        </row>
        <row r="15">
          <cell r="F15">
            <v>9.286561773485319E-2</v>
          </cell>
        </row>
        <row r="16">
          <cell r="F16">
            <v>0.13973189474966999</v>
          </cell>
        </row>
        <row r="17">
          <cell r="F17">
            <v>0.15861410660470115</v>
          </cell>
        </row>
        <row r="18">
          <cell r="F18">
            <v>0.18220901388685254</v>
          </cell>
        </row>
        <row r="19">
          <cell r="F19">
            <v>0.19280886010033424</v>
          </cell>
        </row>
        <row r="20">
          <cell r="F20">
            <v>0.2051949734364682</v>
          </cell>
        </row>
        <row r="21">
          <cell r="F21">
            <v>0.2098696669747474</v>
          </cell>
        </row>
        <row r="22">
          <cell r="F22">
            <v>0.24065947858000847</v>
          </cell>
          <cell r="G22" t="str">
            <v/>
          </cell>
        </row>
        <row r="23">
          <cell r="F23">
            <v>0.26628840292362538</v>
          </cell>
          <cell r="G23" t="str">
            <v/>
          </cell>
        </row>
        <row r="24">
          <cell r="F24">
            <v>0.29863508447097814</v>
          </cell>
          <cell r="G24" t="str">
            <v/>
          </cell>
        </row>
        <row r="25">
          <cell r="F25">
            <v>0.32125392532787644</v>
          </cell>
          <cell r="G25" t="str">
            <v/>
          </cell>
        </row>
        <row r="26">
          <cell r="F26">
            <v>0.30233857194795971</v>
          </cell>
          <cell r="G26" t="str">
            <v/>
          </cell>
        </row>
        <row r="27">
          <cell r="F27">
            <v>0.26703454122696924</v>
          </cell>
          <cell r="G27" t="str">
            <v/>
          </cell>
        </row>
        <row r="28">
          <cell r="F28">
            <v>0.2189226004290703</v>
          </cell>
          <cell r="G28" t="str">
            <v/>
          </cell>
        </row>
        <row r="29">
          <cell r="F29">
            <v>0.17472217159444883</v>
          </cell>
          <cell r="G29" t="str">
            <v/>
          </cell>
        </row>
        <row r="30">
          <cell r="F30">
            <v>0.13826107607238769</v>
          </cell>
          <cell r="G30">
            <v>0.919356360054844</v>
          </cell>
        </row>
        <row r="31">
          <cell r="F31">
            <v>0.11506264388501547</v>
          </cell>
          <cell r="G31">
            <v>0.93406006587079737</v>
          </cell>
        </row>
        <row r="32">
          <cell r="F32">
            <v>8.3894896087811394E-2</v>
          </cell>
          <cell r="G32">
            <v>0.94637944917399786</v>
          </cell>
        </row>
        <row r="33">
          <cell r="F33">
            <v>6.7902515291583448E-2</v>
          </cell>
          <cell r="G33">
            <v>0.93236238579335706</v>
          </cell>
        </row>
        <row r="34">
          <cell r="F34">
            <v>5.9820332228842275E-2</v>
          </cell>
          <cell r="G34">
            <v>0.92328847271605052</v>
          </cell>
        </row>
        <row r="35">
          <cell r="F35">
            <v>3.6602578977547054E-2</v>
          </cell>
          <cell r="G35">
            <v>0.87779702711349117</v>
          </cell>
        </row>
        <row r="36">
          <cell r="F36">
            <v>2.7514963285269367E-2</v>
          </cell>
          <cell r="G36">
            <v>0.83416251770959726</v>
          </cell>
        </row>
        <row r="37">
          <cell r="F37">
            <v>1.8977412470121274E-2</v>
          </cell>
          <cell r="G37">
            <v>0.79272569165877727</v>
          </cell>
        </row>
        <row r="38">
          <cell r="F38">
            <v>1.0272920708191684E-2</v>
          </cell>
          <cell r="G38">
            <v>0.75135237953738976</v>
          </cell>
        </row>
        <row r="39">
          <cell r="F39">
            <v>7.6346296857947391E-3</v>
          </cell>
          <cell r="G39">
            <v>0.69262279669895177</v>
          </cell>
        </row>
        <row r="40">
          <cell r="F40">
            <v>-1.1548684784782208E-2</v>
          </cell>
          <cell r="G40">
            <v>0.61741885948834685</v>
          </cell>
        </row>
        <row r="41">
          <cell r="F41">
            <v>-2.7183552554202774E-2</v>
          </cell>
          <cell r="G41">
            <v>0.55567247212982729</v>
          </cell>
        </row>
        <row r="42">
          <cell r="F42">
            <v>-3.3745947404487851E-2</v>
          </cell>
          <cell r="G42">
            <v>0.4769469535528934</v>
          </cell>
        </row>
        <row r="43">
          <cell r="F43">
            <v>-5.0424071045916369E-2</v>
          </cell>
          <cell r="G43">
            <v>0.37591032272941005</v>
          </cell>
        </row>
        <row r="44">
          <cell r="F44">
            <v>-6.7146635963190052E-2</v>
          </cell>
          <cell r="G44">
            <v>0.25163713905417873</v>
          </cell>
        </row>
        <row r="45">
          <cell r="F45">
            <v>-9.8733566343361279E-2</v>
          </cell>
          <cell r="G45">
            <v>0.13568498045858954</v>
          </cell>
        </row>
        <row r="46">
          <cell r="F46">
            <v>-0.1228411109563545</v>
          </cell>
          <cell r="G46">
            <v>5.1767270648579333E-2</v>
          </cell>
        </row>
        <row r="47">
          <cell r="F47">
            <v>-9.5737798457772846E-2</v>
          </cell>
          <cell r="G47">
            <v>1.3137983044668112E-2</v>
          </cell>
        </row>
        <row r="48">
          <cell r="F48">
            <v>-5.8571042977246829E-2</v>
          </cell>
          <cell r="G48">
            <v>-2.5856504352138345E-2</v>
          </cell>
        </row>
        <row r="49">
          <cell r="F49">
            <v>-1.5930604410966272E-2</v>
          </cell>
          <cell r="G49">
            <v>-5.4967795546825564E-2</v>
          </cell>
        </row>
        <row r="50">
          <cell r="F50">
            <v>9.1169603133245854E-3</v>
          </cell>
          <cell r="G50">
            <v>-7.7376845110483677E-2</v>
          </cell>
        </row>
        <row r="51">
          <cell r="F51">
            <v>2.3696369713605347E-2</v>
          </cell>
          <cell r="G51">
            <v>-7.8228291126741858E-2</v>
          </cell>
        </row>
        <row r="52">
          <cell r="F52">
            <v>4.9272216145028027E-3</v>
          </cell>
          <cell r="G52">
            <v>-0.10482417882544688</v>
          </cell>
        </row>
        <row r="53">
          <cell r="F53">
            <v>9.1985870648542307E-3</v>
          </cell>
          <cell r="G53">
            <v>-0.11367172377355468</v>
          </cell>
        </row>
        <row r="54">
          <cell r="F54">
            <v>2.7012264521167176E-2</v>
          </cell>
          <cell r="G54">
            <v>-0.11018491281815862</v>
          </cell>
        </row>
        <row r="55">
          <cell r="F55">
            <v>1.3689769989170845E-2</v>
          </cell>
          <cell r="G55">
            <v>-0.10114110011511804</v>
          </cell>
        </row>
        <row r="56">
          <cell r="F56">
            <v>3.5553448383661028E-2</v>
          </cell>
          <cell r="G56">
            <v>-9.6785693727055228E-2</v>
          </cell>
        </row>
        <row r="57">
          <cell r="F57">
            <v>1.7704843930217089E-2</v>
          </cell>
          <cell r="G57">
            <v>-0.11494429231345892</v>
          </cell>
        </row>
        <row r="58">
          <cell r="F58">
            <v>1.2793985879252429E-2</v>
          </cell>
          <cell r="G58">
            <v>-0.10766384764709787</v>
          </cell>
        </row>
        <row r="59">
          <cell r="F59">
            <v>2.7398974188114347E-2</v>
          </cell>
          <cell r="G59">
            <v>-8.1376755612798557E-2</v>
          </cell>
        </row>
        <row r="60">
          <cell r="F60">
            <v>2.105041460755968E-2</v>
          </cell>
          <cell r="G60">
            <v>-6.4186594334713284E-2</v>
          </cell>
        </row>
        <row r="61">
          <cell r="F61">
            <v>3.0069808570104942E-2</v>
          </cell>
          <cell r="G61">
            <v>-5.7690931189151272E-2</v>
          </cell>
        </row>
        <row r="62">
          <cell r="F62">
            <v>3.1573147060092843E-2</v>
          </cell>
          <cell r="G62">
            <v>-4.234475318251734E-2</v>
          </cell>
        </row>
        <row r="63">
          <cell r="F63">
            <v>1.356336136107078E-2</v>
          </cell>
          <cell r="G63">
            <v>-1.7389323205811383E-2</v>
          </cell>
        </row>
        <row r="64">
          <cell r="F64">
            <v>1.2587578790267352E-2</v>
          </cell>
          <cell r="G64">
            <v>1.5547620418744084E-2</v>
          </cell>
        </row>
        <row r="65">
          <cell r="F65">
            <v>1.8291896045323993E-2</v>
          </cell>
          <cell r="G65">
            <v>5.9334531199534073E-2</v>
          </cell>
        </row>
        <row r="66">
          <cell r="F66">
            <v>2.5034897731203869E-2</v>
          </cell>
          <cell r="G66">
            <v>0.10553125550504094</v>
          </cell>
        </row>
        <row r="67">
          <cell r="F67">
            <v>3.407461182386929E-2</v>
          </cell>
          <cell r="G67">
            <v>0.11242308707583074</v>
          </cell>
        </row>
        <row r="68">
          <cell r="F68">
            <v>3.8712752870199353E-2</v>
          </cell>
          <cell r="G68">
            <v>0.11283141626619023</v>
          </cell>
        </row>
        <row r="69">
          <cell r="F69">
            <v>4.4787705060639643E-2</v>
          </cell>
          <cell r="G69">
            <v>0.12005284067113987</v>
          </cell>
        </row>
        <row r="70">
          <cell r="F70">
            <v>4.4931432761242826E-2</v>
          </cell>
          <cell r="G70">
            <v>0.14134572795295913</v>
          </cell>
        </row>
        <row r="71">
          <cell r="F71">
            <v>4.8835373147942882E-2</v>
          </cell>
          <cell r="G71">
            <v>0.13756209051016799</v>
          </cell>
        </row>
        <row r="72">
          <cell r="F72">
            <v>5.0577702137574954E-2</v>
          </cell>
          <cell r="G72">
            <v>0.15848189678926228</v>
          </cell>
        </row>
        <row r="73">
          <cell r="F73">
            <v>5.9335569486683969E-2</v>
          </cell>
          <cell r="G73">
            <v>0.17018982309296971</v>
          </cell>
        </row>
        <row r="74">
          <cell r="F74">
            <v>7.1376069299791414E-2</v>
          </cell>
          <cell r="G74">
            <v>0.18570953273158333</v>
          </cell>
        </row>
        <row r="75">
          <cell r="F75">
            <v>7.9307186961312767E-2</v>
          </cell>
          <cell r="G75">
            <v>0.2031795074823099</v>
          </cell>
        </row>
        <row r="76">
          <cell r="F76">
            <v>9.3610040029641559E-2</v>
          </cell>
          <cell r="G76">
            <v>0.21653848843524301</v>
          </cell>
        </row>
        <row r="77">
          <cell r="F77">
            <v>9.3835762968465256E-2</v>
          </cell>
          <cell r="G77">
            <v>0.24632074213121774</v>
          </cell>
        </row>
        <row r="78">
          <cell r="F78">
            <v>9.7433131051088875E-2</v>
          </cell>
          <cell r="G78">
            <v>0.27034867790341977</v>
          </cell>
        </row>
        <row r="79">
          <cell r="F79">
            <v>9.8007453295365088E-2</v>
          </cell>
          <cell r="G79">
            <v>0.27378798658956083</v>
          </cell>
        </row>
        <row r="80">
          <cell r="F80">
            <v>0.11025648627003301</v>
          </cell>
          <cell r="G80">
            <v>0.30574456009771617</v>
          </cell>
        </row>
        <row r="81">
          <cell r="F81">
            <v>0.1223451398329433</v>
          </cell>
          <cell r="G81">
            <v>0.33859607339405612</v>
          </cell>
        </row>
        <row r="82">
          <cell r="F82">
            <v>0.12047415346787443</v>
          </cell>
          <cell r="G82">
            <v>0.35924968431120152</v>
          </cell>
        </row>
        <row r="83">
          <cell r="F83">
            <v>0.14008172267001243</v>
          </cell>
          <cell r="G83">
            <v>0.40030634789850239</v>
          </cell>
        </row>
        <row r="84">
          <cell r="F84">
            <v>0.13126103792819954</v>
          </cell>
          <cell r="G84">
            <v>0.42441801923564831</v>
          </cell>
        </row>
        <row r="85">
          <cell r="F85">
            <v>0.14836372812288709</v>
          </cell>
          <cell r="G85">
            <v>0.46866790547161935</v>
          </cell>
        </row>
        <row r="86">
          <cell r="F86">
            <v>0.15982029144744109</v>
          </cell>
          <cell r="G86">
            <v>0.49403507802743868</v>
          </cell>
        </row>
        <row r="87">
          <cell r="F87">
            <v>0.1422855154259185</v>
          </cell>
          <cell r="G87">
            <v>0.50851725150055171</v>
          </cell>
        </row>
        <row r="88">
          <cell r="F88">
            <v>0.13961567332285985</v>
          </cell>
          <cell r="G88">
            <v>0.52532093968830873</v>
          </cell>
        </row>
        <row r="89">
          <cell r="F89">
            <v>0.11484755535905784</v>
          </cell>
          <cell r="G89">
            <v>0.53872775577003751</v>
          </cell>
        </row>
        <row r="90">
          <cell r="F90">
            <v>9.288206210831304E-2</v>
          </cell>
          <cell r="G90">
            <v>0.54198570737450891</v>
          </cell>
        </row>
        <row r="91">
          <cell r="F91">
            <v>0.10922741779997963</v>
          </cell>
          <cell r="G91">
            <v>0.56890929615258845</v>
          </cell>
        </row>
        <row r="92">
          <cell r="F92">
            <v>0.11849441378384214</v>
          </cell>
          <cell r="G92">
            <v>0.59323765133457607</v>
          </cell>
        </row>
        <row r="93">
          <cell r="F93">
            <v>0.1223369517181709</v>
          </cell>
          <cell r="G93">
            <v>0.60172913800152439</v>
          </cell>
        </row>
        <row r="94">
          <cell r="F94">
            <v>0.12381443259651742</v>
          </cell>
          <cell r="G94">
            <v>0.59442407067123504</v>
          </cell>
        </row>
        <row r="95">
          <cell r="F95">
            <v>9.3147297337325644E-2</v>
          </cell>
          <cell r="G95">
            <v>0.58274940652860141</v>
          </cell>
        </row>
        <row r="96">
          <cell r="F96">
            <v>7.350578015672117E-2</v>
          </cell>
          <cell r="G96">
            <v>0.57313339146165543</v>
          </cell>
        </row>
        <row r="97">
          <cell r="F97">
            <v>7.7071508993305615E-2</v>
          </cell>
          <cell r="G97">
            <v>0.58496488402636482</v>
          </cell>
        </row>
        <row r="98">
          <cell r="F98">
            <v>8.2299497452887185E-2</v>
          </cell>
          <cell r="G98">
            <v>0.5792904370730334</v>
          </cell>
        </row>
        <row r="99">
          <cell r="F99">
            <v>9.4886130123580145E-2</v>
          </cell>
          <cell r="G99">
            <v>0.57962808335681637</v>
          </cell>
        </row>
        <row r="100">
          <cell r="F100">
            <v>9.2791645874702441E-2</v>
          </cell>
          <cell r="G100">
            <v>0.55566855106632496</v>
          </cell>
        </row>
        <row r="101">
          <cell r="F101">
            <v>8.8978913285940306E-2</v>
          </cell>
          <cell r="G101">
            <v>0.55159865747936188</v>
          </cell>
        </row>
        <row r="102">
          <cell r="F102">
            <v>8.9594100488103054E-2</v>
          </cell>
          <cell r="G102">
            <v>0.54841038409326193</v>
          </cell>
        </row>
      </sheetData>
      <sheetData sheetId="1">
        <row r="6">
          <cell r="F6">
            <v>1.0730602345086925E-2</v>
          </cell>
        </row>
        <row r="7">
          <cell r="F7">
            <v>5.3816070778104082E-2</v>
          </cell>
        </row>
        <row r="8">
          <cell r="F8">
            <v>2.97820715596949E-3</v>
          </cell>
        </row>
        <row r="9">
          <cell r="F9">
            <v>-1.3497100172893892E-3</v>
          </cell>
        </row>
        <row r="10">
          <cell r="F10">
            <v>3.39015516756812E-2</v>
          </cell>
        </row>
        <row r="11">
          <cell r="F11">
            <v>-1.0157799181744189E-2</v>
          </cell>
        </row>
        <row r="12">
          <cell r="F12">
            <v>1.3508039336159251E-3</v>
          </cell>
        </row>
        <row r="13">
          <cell r="F13">
            <v>2.3228917885157921E-2</v>
          </cell>
        </row>
        <row r="14">
          <cell r="F14">
            <v>1.3140793561058328E-2</v>
          </cell>
        </row>
        <row r="15">
          <cell r="F15">
            <v>5.4378267661110799E-2</v>
          </cell>
        </row>
        <row r="16">
          <cell r="F16">
            <v>7.7630763226503738E-2</v>
          </cell>
        </row>
        <row r="17">
          <cell r="F17">
            <v>4.9430911981716494E-2</v>
          </cell>
        </row>
        <row r="18">
          <cell r="F18">
            <v>6.0040823732532909E-2</v>
          </cell>
        </row>
        <row r="19">
          <cell r="F19">
            <v>5.4468908361437224E-2</v>
          </cell>
        </row>
        <row r="20">
          <cell r="F20">
            <v>4.230977056990097E-2</v>
          </cell>
        </row>
        <row r="21">
          <cell r="F21">
            <v>4.7581314284638535E-2</v>
          </cell>
        </row>
        <row r="22">
          <cell r="F22">
            <v>4.5893939546200094E-2</v>
          </cell>
          <cell r="G22">
            <v>0.16370771086055974</v>
          </cell>
        </row>
        <row r="23">
          <cell r="F23">
            <v>4.5226737213493302E-2</v>
          </cell>
          <cell r="G23">
            <v>0.19773218483240099</v>
          </cell>
        </row>
        <row r="24">
          <cell r="F24">
            <v>6.5122043384081313E-2</v>
          </cell>
          <cell r="G24">
            <v>0.18939158827007124</v>
          </cell>
        </row>
        <row r="25">
          <cell r="F25">
            <v>6.6706827344314018E-2</v>
          </cell>
          <cell r="G25">
            <v>0.18559826147853778</v>
          </cell>
        </row>
        <row r="26">
          <cell r="F26">
            <v>7.7256737023761582E-2</v>
          </cell>
          <cell r="G26">
            <v>0.23023384553923443</v>
          </cell>
        </row>
        <row r="27">
          <cell r="F27">
            <v>9.6523797580032766E-2</v>
          </cell>
          <cell r="G27">
            <v>0.24043991163432987</v>
          </cell>
        </row>
        <row r="28">
          <cell r="F28">
            <v>0.11456193844834181</v>
          </cell>
          <cell r="G28">
            <v>0.30097531956244356</v>
          </cell>
        </row>
        <row r="29">
          <cell r="F29">
            <v>0.12138646405132809</v>
          </cell>
          <cell r="G29">
            <v>0.30833443554715517</v>
          </cell>
        </row>
        <row r="30">
          <cell r="F30">
            <v>0.11177468344026897</v>
          </cell>
          <cell r="G30">
            <v>0.30810697730382203</v>
          </cell>
        </row>
        <row r="31">
          <cell r="F31">
            <v>0.12947151041592997</v>
          </cell>
          <cell r="G31">
            <v>0.38006922123200398</v>
          </cell>
        </row>
        <row r="32">
          <cell r="F32">
            <v>0.11194145475424726</v>
          </cell>
          <cell r="G32">
            <v>0.4115659703830748</v>
          </cell>
        </row>
        <row r="33">
          <cell r="F33">
            <v>0.11409385049247983</v>
          </cell>
          <cell r="G33">
            <v>0.39919936815447715</v>
          </cell>
        </row>
        <row r="34">
          <cell r="F34">
            <v>0.11397416678570416</v>
          </cell>
          <cell r="G34">
            <v>0.40894035052846772</v>
          </cell>
        </row>
        <row r="35">
          <cell r="F35">
            <v>0.10208490131218612</v>
          </cell>
          <cell r="G35">
            <v>0.42777585488307918</v>
          </cell>
        </row>
        <row r="36">
          <cell r="F36">
            <v>0.10308601681296264</v>
          </cell>
          <cell r="G36">
            <v>0.43702122396953386</v>
          </cell>
        </row>
        <row r="37">
          <cell r="F37">
            <v>9.7593175699374021E-2</v>
          </cell>
          <cell r="G37">
            <v>0.44736163187213474</v>
          </cell>
        </row>
        <row r="38">
          <cell r="F38">
            <v>9.5704330611524488E-2</v>
          </cell>
          <cell r="G38">
            <v>0.44460385740745928</v>
          </cell>
        </row>
        <row r="39">
          <cell r="F39">
            <v>9.2924516802670096E-2</v>
          </cell>
          <cell r="G39">
            <v>0.4662314633243122</v>
          </cell>
        </row>
        <row r="40">
          <cell r="F40">
            <v>8.0427435235323835E-2</v>
          </cell>
          <cell r="G40">
            <v>0.47513888863495674</v>
          </cell>
        </row>
        <row r="41">
          <cell r="F41">
            <v>9.7395686295346104E-2</v>
          </cell>
          <cell r="G41">
            <v>0.49717600388284239</v>
          </cell>
        </row>
        <row r="42">
          <cell r="F42">
            <v>8.5604860776710465E-2</v>
          </cell>
          <cell r="G42">
            <v>0.48431477863796957</v>
          </cell>
        </row>
        <row r="43">
          <cell r="F43">
            <v>6.3404091066959364E-2</v>
          </cell>
          <cell r="G43">
            <v>0.48440881717777828</v>
          </cell>
        </row>
        <row r="44">
          <cell r="F44">
            <v>4.8818525320329348E-2</v>
          </cell>
          <cell r="G44">
            <v>0.45883537057120494</v>
          </cell>
        </row>
        <row r="45">
          <cell r="F45">
            <v>2.3896343636912433E-2</v>
          </cell>
          <cell r="G45">
            <v>0.45436552017544057</v>
          </cell>
        </row>
        <row r="46">
          <cell r="F46">
            <v>2.0905686909435905E-2</v>
          </cell>
          <cell r="G46">
            <v>0.42796372852364378</v>
          </cell>
        </row>
        <row r="47">
          <cell r="F47">
            <v>1.7998236122616609E-2</v>
          </cell>
          <cell r="G47">
            <v>0.40588325572036205</v>
          </cell>
        </row>
        <row r="48">
          <cell r="F48">
            <v>2.5480868994282407E-2</v>
          </cell>
          <cell r="G48">
            <v>0.36975430111714563</v>
          </cell>
        </row>
        <row r="49">
          <cell r="F49">
            <v>3.5630733824594578E-2</v>
          </cell>
          <cell r="G49">
            <v>0.36860978994870697</v>
          </cell>
        </row>
        <row r="50">
          <cell r="F50">
            <v>3.5086433479561682E-2</v>
          </cell>
          <cell r="G50">
            <v>0.35127547856293645</v>
          </cell>
        </row>
        <row r="51">
          <cell r="F51">
            <v>3.4379883930664254E-2</v>
          </cell>
          <cell r="G51">
            <v>0.31079162923509634</v>
          </cell>
        </row>
        <row r="52">
          <cell r="F52">
            <v>3.1433297461247435E-2</v>
          </cell>
          <cell r="G52">
            <v>0.28924614382414593</v>
          </cell>
        </row>
        <row r="53">
          <cell r="F53">
            <v>3.1615710748721756E-2</v>
          </cell>
          <cell r="G53">
            <v>0.28613165020494885</v>
          </cell>
        </row>
        <row r="54">
          <cell r="F54">
            <v>3.548282463343097E-2</v>
          </cell>
          <cell r="G54">
            <v>0.27278413641066335</v>
          </cell>
        </row>
        <row r="55">
          <cell r="F55">
            <v>4.0762749463833958E-2</v>
          </cell>
          <cell r="G55">
            <v>0.24946947738674408</v>
          </cell>
        </row>
        <row r="56">
          <cell r="F56">
            <v>4.6203336379609418E-2</v>
          </cell>
          <cell r="G56">
            <v>0.23236346339079267</v>
          </cell>
        </row>
        <row r="57">
          <cell r="F57">
            <v>4.7655885059545711E-2</v>
          </cell>
          <cell r="G57">
            <v>0.23619435956512039</v>
          </cell>
        </row>
        <row r="58">
          <cell r="F58">
            <v>4.6315920525863856E-2</v>
          </cell>
          <cell r="G58">
            <v>0.22339572632500257</v>
          </cell>
        </row>
        <row r="59">
          <cell r="F59">
            <v>4.5361828978605363E-2</v>
          </cell>
          <cell r="G59">
            <v>0.2019067895626793</v>
          </cell>
        </row>
        <row r="60">
          <cell r="F60">
            <v>4.3550425526620903E-2</v>
          </cell>
          <cell r="G60">
            <v>0.19548645368208964</v>
          </cell>
        </row>
        <row r="61">
          <cell r="F61">
            <v>3.8191095704242228E-2</v>
          </cell>
          <cell r="G61">
            <v>0.17698976897401661</v>
          </cell>
        </row>
        <row r="62">
          <cell r="F62">
            <v>3.578664551244673E-2</v>
          </cell>
          <cell r="G62">
            <v>0.17357751106073893</v>
          </cell>
        </row>
        <row r="63">
          <cell r="F63">
            <v>6.2804220966221911E-3</v>
          </cell>
          <cell r="G63">
            <v>0.14478312059234238</v>
          </cell>
        </row>
        <row r="64">
          <cell r="F64">
            <v>2.3598844270536965E-2</v>
          </cell>
          <cell r="G64">
            <v>0.17026677263229706</v>
          </cell>
        </row>
        <row r="65">
          <cell r="F65">
            <v>1.9939032866045998E-2</v>
          </cell>
          <cell r="G65">
            <v>0.17303245820315011</v>
          </cell>
        </row>
        <row r="66">
          <cell r="F66">
            <v>1.160975671655427E-2</v>
          </cell>
          <cell r="G66">
            <v>0.16428158086785746</v>
          </cell>
        </row>
        <row r="67">
          <cell r="F67">
            <v>4.0301358153342348E-2</v>
          </cell>
          <cell r="G67">
            <v>0.16708624262306795</v>
          </cell>
        </row>
        <row r="68">
          <cell r="F68">
            <v>1.1534701882375957E-2</v>
          </cell>
          <cell r="G68">
            <v>0.15632060552039054</v>
          </cell>
        </row>
        <row r="69">
          <cell r="F69">
            <v>1.2366388272152095E-2</v>
          </cell>
          <cell r="G69">
            <v>0.14976811265070766</v>
          </cell>
        </row>
        <row r="70">
          <cell r="F70">
            <v>2.3645134144682469E-2</v>
          </cell>
          <cell r="G70">
            <v>0.15284028153297835</v>
          </cell>
        </row>
        <row r="71">
          <cell r="F71">
            <v>1.8921377390938233E-2</v>
          </cell>
          <cell r="G71">
            <v>0.15162773608334182</v>
          </cell>
        </row>
        <row r="72">
          <cell r="F72">
            <v>2.9588646580362549E-2</v>
          </cell>
          <cell r="G72">
            <v>0.15447595463950567</v>
          </cell>
        </row>
        <row r="73">
          <cell r="F73">
            <v>3.7915387284632368E-2</v>
          </cell>
          <cell r="G73">
            <v>0.15606778918661843</v>
          </cell>
        </row>
        <row r="74">
          <cell r="F74">
            <v>3.9938560725027938E-2</v>
          </cell>
          <cell r="G74">
            <v>0.15729601762457526</v>
          </cell>
        </row>
        <row r="75">
          <cell r="F75">
            <v>5.1414772604052542E-2</v>
          </cell>
          <cell r="G75">
            <v>0.16227975922356042</v>
          </cell>
        </row>
        <row r="76">
          <cell r="F76">
            <v>5.0799600456272881E-2</v>
          </cell>
          <cell r="G76">
            <v>0.15907221871616911</v>
          </cell>
        </row>
        <row r="77">
          <cell r="F77">
            <v>3.3453922396287222E-2</v>
          </cell>
          <cell r="G77">
            <v>0.14186582652336008</v>
          </cell>
        </row>
        <row r="78">
          <cell r="F78">
            <v>4.1981200526379776E-2</v>
          </cell>
          <cell r="G78">
            <v>0.15296129762509125</v>
          </cell>
        </row>
        <row r="79">
          <cell r="F79">
            <v>5.6926371191911553E-2</v>
          </cell>
          <cell r="G79">
            <v>0.17384430143686672</v>
          </cell>
        </row>
        <row r="80">
          <cell r="F80">
            <v>6.1150724880608985E-2</v>
          </cell>
          <cell r="G80">
            <v>0.17667251807015716</v>
          </cell>
        </row>
        <row r="81">
          <cell r="F81">
            <v>7.6243517215060008E-2</v>
          </cell>
          <cell r="G81">
            <v>0.17991824803417791</v>
          </cell>
        </row>
        <row r="82">
          <cell r="F82">
            <v>7.8718584711405082E-2</v>
          </cell>
          <cell r="G82">
            <v>0.19589323682404941</v>
          </cell>
        </row>
        <row r="83">
          <cell r="F83">
            <v>8.1702459091900798E-2</v>
          </cell>
          <cell r="G83">
            <v>0.24926633843214524</v>
          </cell>
        </row>
        <row r="84">
          <cell r="F84">
            <v>8.2691715845113409E-2</v>
          </cell>
          <cell r="G84">
            <v>0.23576538964473381</v>
          </cell>
        </row>
        <row r="85">
          <cell r="F85">
            <v>7.6711780419459599E-2</v>
          </cell>
          <cell r="G85">
            <v>0.23669099558759149</v>
          </cell>
        </row>
        <row r="86">
          <cell r="F86">
            <v>7.4086543352698167E-2</v>
          </cell>
          <cell r="G86">
            <v>0.25837002346019333</v>
          </cell>
        </row>
        <row r="87">
          <cell r="F87">
            <v>7.4640879174060704E-2</v>
          </cell>
          <cell r="G87">
            <v>0.28360585945286387</v>
          </cell>
        </row>
        <row r="88">
          <cell r="F88">
            <v>8.3785911173699434E-2</v>
          </cell>
          <cell r="G88">
            <v>0.30801659893605721</v>
          </cell>
        </row>
        <row r="89">
          <cell r="F89">
            <v>8.3306063120476101E-2</v>
          </cell>
          <cell r="G89">
            <v>0.30763067043591547</v>
          </cell>
        </row>
        <row r="90">
          <cell r="F90">
            <v>7.2607835798105272E-2</v>
          </cell>
          <cell r="G90">
            <v>0.30733272511361609</v>
          </cell>
        </row>
        <row r="91">
          <cell r="F91">
            <v>6.1386916464552216E-2</v>
          </cell>
          <cell r="G91">
            <v>0.32607139852647771</v>
          </cell>
        </row>
        <row r="92">
          <cell r="F92">
            <v>5.9535366723349713E-2</v>
          </cell>
          <cell r="G92">
            <v>0.33796331907904437</v>
          </cell>
        </row>
        <row r="93">
          <cell r="F93">
            <v>7.6655302090066268E-2</v>
          </cell>
          <cell r="G93">
            <v>0.34637058524134928</v>
          </cell>
        </row>
        <row r="94">
          <cell r="F94">
            <v>8.6874637646988953E-2</v>
          </cell>
          <cell r="G94">
            <v>0.35426880203557742</v>
          </cell>
        </row>
        <row r="95">
          <cell r="F95">
            <v>7.8892214730786628E-2</v>
          </cell>
          <cell r="G95">
            <v>0.35354884065321196</v>
          </cell>
        </row>
        <row r="96">
          <cell r="F96">
            <v>7.6263416066129061E-2</v>
          </cell>
          <cell r="G96">
            <v>0.36342713468890064</v>
          </cell>
        </row>
        <row r="97">
          <cell r="F97">
            <v>8.318846242072149E-2</v>
          </cell>
          <cell r="G97">
            <v>0.39610512526578345</v>
          </cell>
        </row>
        <row r="98">
          <cell r="F98">
            <v>7.4283262443371564E-2</v>
          </cell>
          <cell r="G98">
            <v>0.38657086395256907</v>
          </cell>
        </row>
        <row r="99">
          <cell r="F99">
            <v>8.2118270747793293E-2</v>
          </cell>
          <cell r="G99">
            <v>0.37874074020909365</v>
          </cell>
        </row>
        <row r="100">
          <cell r="F100">
            <v>8.7396900279063133E-2</v>
          </cell>
          <cell r="G100">
            <v>0.38967331008735484</v>
          </cell>
        </row>
        <row r="101">
          <cell r="F101">
            <v>8.2267326750363176E-2</v>
          </cell>
          <cell r="G101">
            <v>0.40212893480108658</v>
          </cell>
        </row>
        <row r="102">
          <cell r="F102">
            <v>9.5410405311800173E-2</v>
          </cell>
          <cell r="G102">
            <v>0.40326268455296427</v>
          </cell>
        </row>
      </sheetData>
      <sheetData sheetId="2">
        <row r="6">
          <cell r="F6">
            <v>8.6120711313550272E-2</v>
          </cell>
        </row>
        <row r="7">
          <cell r="F7">
            <v>9.2078078913196804E-2</v>
          </cell>
        </row>
        <row r="8">
          <cell r="F8">
            <v>9.4551413305398929E-2</v>
          </cell>
        </row>
        <row r="9">
          <cell r="F9">
            <v>9.1929656830049597E-2</v>
          </cell>
        </row>
        <row r="10">
          <cell r="F10">
            <v>8.6422342514083025E-2</v>
          </cell>
        </row>
        <row r="11">
          <cell r="F11">
            <v>8.1844370838155378E-2</v>
          </cell>
        </row>
        <row r="12">
          <cell r="F12">
            <v>5.3005122669363081E-2</v>
          </cell>
        </row>
        <row r="13">
          <cell r="F13">
            <v>2.4666802475385906E-2</v>
          </cell>
        </row>
        <row r="14">
          <cell r="F14">
            <v>1.2879280644569856E-2</v>
          </cell>
        </row>
        <row r="15">
          <cell r="F15">
            <v>-8.2321469971060354E-4</v>
          </cell>
        </row>
        <row r="16">
          <cell r="F16">
            <v>5.7424275928490793E-3</v>
          </cell>
        </row>
        <row r="17">
          <cell r="F17">
            <v>6.9959133068234593E-3</v>
          </cell>
        </row>
        <row r="18">
          <cell r="F18">
            <v>6.5830313851860398E-3</v>
          </cell>
        </row>
        <row r="19">
          <cell r="F19">
            <v>6.5668202329007578E-3</v>
          </cell>
        </row>
        <row r="20">
          <cell r="F20">
            <v>5.5062849430216349E-3</v>
          </cell>
        </row>
        <row r="21">
          <cell r="F21">
            <v>-1.2310219035099902E-3</v>
          </cell>
        </row>
        <row r="22">
          <cell r="F22">
            <v>1.8436961076330879E-3</v>
          </cell>
          <cell r="G22">
            <v>0.19384906196502197</v>
          </cell>
        </row>
        <row r="23">
          <cell r="F23">
            <v>1.8391749334673159E-3</v>
          </cell>
          <cell r="G23">
            <v>0.18150523021800963</v>
          </cell>
        </row>
        <row r="24">
          <cell r="F24">
            <v>-8.7836332267878323E-3</v>
          </cell>
          <cell r="G24">
            <v>0.15002161528384497</v>
          </cell>
        </row>
        <row r="25">
          <cell r="F25">
            <v>-7.8318619614586738E-3</v>
          </cell>
          <cell r="G25">
            <v>0.11452948874729053</v>
          </cell>
        </row>
        <row r="26">
          <cell r="F26">
            <v>-2.1515103799415694E-2</v>
          </cell>
          <cell r="G26">
            <v>8.6213246852056183E-2</v>
          </cell>
        </row>
        <row r="27">
          <cell r="F27">
            <v>-1.067333613564188E-2</v>
          </cell>
          <cell r="G27">
            <v>7.875381516917096E-2</v>
          </cell>
        </row>
        <row r="28">
          <cell r="F28">
            <v>-7.6202613621684295E-3</v>
          </cell>
          <cell r="G28">
            <v>4.7849940616277668E-2</v>
          </cell>
        </row>
        <row r="29">
          <cell r="F29">
            <v>-7.4766703430201396E-3</v>
          </cell>
          <cell r="G29">
            <v>1.5123161574220828E-2</v>
          </cell>
        </row>
        <row r="30">
          <cell r="F30">
            <v>-7.3460294669520712E-3</v>
          </cell>
          <cell r="G30">
            <v>-7.5551251289788469E-3</v>
          </cell>
        </row>
        <row r="31">
          <cell r="F31">
            <v>-3.9284657159780832E-3</v>
          </cell>
          <cell r="G31">
            <v>-7.0190213849625266E-3</v>
          </cell>
        </row>
        <row r="32">
          <cell r="F32">
            <v>-1.8623906055610271E-3</v>
          </cell>
          <cell r="G32">
            <v>-7.0175726586464227E-3</v>
          </cell>
        </row>
        <row r="33">
          <cell r="F33">
            <v>-1.491154375521085E-2</v>
          </cell>
          <cell r="G33">
            <v>-2.4455184656376035E-2</v>
          </cell>
        </row>
        <row r="34">
          <cell r="F34">
            <v>-1.8282822178577112E-2</v>
          </cell>
          <cell r="G34">
            <v>-3.8717227952125711E-2</v>
          </cell>
        </row>
        <row r="35">
          <cell r="F35">
            <v>-2.0722876574558815E-2</v>
          </cell>
          <cell r="G35">
            <v>-2.6918683259810647E-2</v>
          </cell>
        </row>
        <row r="36">
          <cell r="F36">
            <v>-2.3047322249801851E-2</v>
          </cell>
          <cell r="G36">
            <v>-3.5807322501297353E-2</v>
          </cell>
        </row>
        <row r="37">
          <cell r="F37">
            <v>-1.6211959165451147E-2</v>
          </cell>
          <cell r="G37">
            <v>-4.766305712865062E-2</v>
          </cell>
        </row>
        <row r="38">
          <cell r="F38">
            <v>-8.8353122969563342E-3</v>
          </cell>
          <cell r="G38">
            <v>-5.4135571634268118E-2</v>
          </cell>
        </row>
        <row r="39">
          <cell r="F39">
            <v>-5.0890695074712932E-3</v>
          </cell>
          <cell r="G39">
            <v>-3.857457300018273E-2</v>
          </cell>
        </row>
        <row r="40">
          <cell r="F40">
            <v>-3.8224722694704051E-3</v>
          </cell>
          <cell r="G40">
            <v>-4.513607971378944E-2</v>
          </cell>
        </row>
        <row r="41">
          <cell r="F41">
            <v>-5.6070882291885081E-3</v>
          </cell>
          <cell r="G41">
            <v>-5.2039123454329192E-2</v>
          </cell>
        </row>
        <row r="42">
          <cell r="F42">
            <v>7.1174677688639549E-3</v>
          </cell>
          <cell r="G42">
            <v>-4.886179997303728E-2</v>
          </cell>
        </row>
        <row r="43">
          <cell r="F43">
            <v>2.58119460820301E-2</v>
          </cell>
          <cell r="G43">
            <v>-1.4601801851620067E-2</v>
          </cell>
        </row>
        <row r="44">
          <cell r="F44">
            <v>2.6040950708871389E-2</v>
          </cell>
          <cell r="G44">
            <v>-1.0311495778130182E-2</v>
          </cell>
        </row>
        <row r="45">
          <cell r="F45">
            <v>3.1924396546562081E-2</v>
          </cell>
          <cell r="G45">
            <v>-1.2282864946308635E-2</v>
          </cell>
        </row>
        <row r="46">
          <cell r="F46">
            <v>3.1728549820175769E-2</v>
          </cell>
          <cell r="G46">
            <v>4.3818536465542899E-3</v>
          </cell>
        </row>
        <row r="47">
          <cell r="F47">
            <v>2.2937724880131939E-2</v>
          </cell>
          <cell r="G47">
            <v>1.9009259164153823E-2</v>
          </cell>
        </row>
        <row r="48">
          <cell r="F48">
            <v>3.5434372987876293E-2</v>
          </cell>
          <cell r="G48">
            <v>3.2743138571914403E-2</v>
          </cell>
        </row>
        <row r="49">
          <cell r="F49">
            <v>4.9049471819463224E-2</v>
          </cell>
          <cell r="G49">
            <v>4.4243277216174839E-2</v>
          </cell>
        </row>
        <row r="50">
          <cell r="F50">
            <v>6.3718384792758806E-2</v>
          </cell>
          <cell r="G50">
            <v>7.544626790626513E-2</v>
          </cell>
        </row>
        <row r="51">
          <cell r="F51">
            <v>7.0732600447181174E-2</v>
          </cell>
          <cell r="G51">
            <v>9.367032532731312E-2</v>
          </cell>
        </row>
        <row r="52">
          <cell r="F52">
            <v>7.5693064056770953E-2</v>
          </cell>
          <cell r="G52">
            <v>0.11029859323424662</v>
          </cell>
        </row>
        <row r="53">
          <cell r="F53">
            <v>7.9889279316606568E-2</v>
          </cell>
          <cell r="G53">
            <v>0.13904410028799227</v>
          </cell>
        </row>
        <row r="54">
          <cell r="F54">
            <v>8.5333209870736282E-2</v>
          </cell>
          <cell r="G54">
            <v>0.17906229995557849</v>
          </cell>
        </row>
        <row r="55">
          <cell r="F55">
            <v>8.3389154656667741E-2</v>
          </cell>
          <cell r="G55">
            <v>0.19778235655853951</v>
          </cell>
        </row>
        <row r="56">
          <cell r="F56">
            <v>9.882837619318334E-2</v>
          </cell>
          <cell r="G56">
            <v>0.23217429167723161</v>
          </cell>
        </row>
        <row r="57">
          <cell r="F57">
            <v>0.11976556147051251</v>
          </cell>
          <cell r="G57">
            <v>0.27502162092395588</v>
          </cell>
        </row>
        <row r="58">
          <cell r="F58">
            <v>0.12352635175460952</v>
          </cell>
          <cell r="G58">
            <v>0.31142396400714445</v>
          </cell>
        </row>
        <row r="59">
          <cell r="F59">
            <v>0.11046720438575312</v>
          </cell>
          <cell r="G59">
            <v>0.31333863045176408</v>
          </cell>
        </row>
        <row r="60">
          <cell r="F60">
            <v>9.4683656453477247E-2</v>
          </cell>
          <cell r="G60">
            <v>0.33068042040017931</v>
          </cell>
        </row>
        <row r="61">
          <cell r="F61">
            <v>7.5635250689213493E-2</v>
          </cell>
          <cell r="G61">
            <v>0.35626395984235798</v>
          </cell>
        </row>
        <row r="62">
          <cell r="F62">
            <v>5.8496206681608418E-2</v>
          </cell>
          <cell r="G62">
            <v>0.36280270291988892</v>
          </cell>
        </row>
        <row r="63">
          <cell r="F63">
            <v>6.6430669289609084E-2</v>
          </cell>
          <cell r="G63">
            <v>0.35395735365934305</v>
          </cell>
        </row>
        <row r="64">
          <cell r="F64">
            <v>6.5378889421108921E-2</v>
          </cell>
          <cell r="G64">
            <v>0.37001835911241676</v>
          </cell>
        </row>
        <row r="65">
          <cell r="F65">
            <v>6.2378079112416433E-2</v>
          </cell>
          <cell r="G65">
            <v>0.38671764240821244</v>
          </cell>
        </row>
        <row r="66">
          <cell r="F66">
            <v>5.7947244045718584E-2</v>
          </cell>
          <cell r="G66">
            <v>0.38902139714543166</v>
          </cell>
        </row>
        <row r="67">
          <cell r="F67">
            <v>5.212906543494681E-2</v>
          </cell>
          <cell r="G67">
            <v>0.38314869421415798</v>
          </cell>
        </row>
        <row r="68">
          <cell r="F68">
            <v>4.192104669847687E-2</v>
          </cell>
          <cell r="G68">
            <v>0.3765050328230175</v>
          </cell>
        </row>
        <row r="69">
          <cell r="F69">
            <v>4.7786869482726139E-2</v>
          </cell>
          <cell r="G69">
            <v>0.38545504007147524</v>
          </cell>
        </row>
        <row r="70">
          <cell r="F70">
            <v>4.7398319347213121E-2</v>
          </cell>
          <cell r="G70">
            <v>0.37270133169988612</v>
          </cell>
        </row>
        <row r="71">
          <cell r="F71">
            <v>5.1251885662726232E-2</v>
          </cell>
          <cell r="G71">
            <v>0.36366797942970314</v>
          </cell>
        </row>
        <row r="72">
          <cell r="F72">
            <v>5.6586141560078081E-2</v>
          </cell>
          <cell r="G72">
            <v>0.35739811032632446</v>
          </cell>
        </row>
        <row r="73">
          <cell r="F73">
            <v>5.8739727563186336E-2</v>
          </cell>
          <cell r="G73">
            <v>0.36430548831805487</v>
          </cell>
        </row>
        <row r="74">
          <cell r="F74">
            <v>6.3351907013964551E-2</v>
          </cell>
          <cell r="G74">
            <v>0.35072002884311426</v>
          </cell>
        </row>
        <row r="75">
          <cell r="F75">
            <v>6.9272577098620697E-2</v>
          </cell>
          <cell r="G75">
            <v>0.34955140187165606</v>
          </cell>
        </row>
        <row r="76">
          <cell r="F76">
            <v>8.883705253737062E-2</v>
          </cell>
          <cell r="G76">
            <v>0.34740678667051172</v>
          </cell>
        </row>
        <row r="77">
          <cell r="F77">
            <v>9.0437750623861904E-2</v>
          </cell>
          <cell r="G77">
            <v>0.33497767747140428</v>
          </cell>
        </row>
        <row r="78">
          <cell r="F78">
            <v>0.11276012658800108</v>
          </cell>
          <cell r="G78">
            <v>0.33995380367650579</v>
          </cell>
        </row>
        <row r="79">
          <cell r="F79">
            <v>0.11804130538656789</v>
          </cell>
          <cell r="G79">
            <v>0.35712550287247069</v>
          </cell>
        </row>
        <row r="80">
          <cell r="F80">
            <v>0.12557509515941209</v>
          </cell>
          <cell r="G80">
            <v>0.37829822537644664</v>
          </cell>
        </row>
        <row r="81">
          <cell r="F81">
            <v>0.12814180722918611</v>
          </cell>
          <cell r="G81">
            <v>0.38748423401137688</v>
          </cell>
        </row>
        <row r="82">
          <cell r="F82">
            <v>0.12081262021674784</v>
          </cell>
          <cell r="G82">
            <v>0.40227021721164524</v>
          </cell>
        </row>
        <row r="83">
          <cell r="F83">
            <v>0.13715372477911122</v>
          </cell>
          <cell r="G83">
            <v>0.42784855836197266</v>
          </cell>
        </row>
        <row r="84">
          <cell r="F84">
            <v>0.13194636750211017</v>
          </cell>
          <cell r="G84">
            <v>0.44486570345744797</v>
          </cell>
        </row>
        <row r="85">
          <cell r="F85">
            <v>0.13947586026764328</v>
          </cell>
          <cell r="G85">
            <v>0.46458201516660363</v>
          </cell>
        </row>
        <row r="86">
          <cell r="F86">
            <v>0.13488048219381821</v>
          </cell>
          <cell r="G86">
            <v>0.47920345535974485</v>
          </cell>
        </row>
        <row r="87">
          <cell r="F87">
            <v>0.12870890053122969</v>
          </cell>
          <cell r="G87">
            <v>0.50442839345825563</v>
          </cell>
        </row>
        <row r="88">
          <cell r="F88">
            <v>0.11056855089767079</v>
          </cell>
          <cell r="G88">
            <v>0.51351320765664177</v>
          </cell>
        </row>
        <row r="89">
          <cell r="F89">
            <v>5.9782729192200713E-2</v>
          </cell>
          <cell r="G89">
            <v>0.47657787487607839</v>
          </cell>
        </row>
        <row r="90">
          <cell r="F90">
            <v>4.8440574933220105E-2</v>
          </cell>
          <cell r="G90">
            <v>0.48024571094575164</v>
          </cell>
        </row>
        <row r="91">
          <cell r="F91">
            <v>2.1683524019348584E-2</v>
          </cell>
          <cell r="G91">
            <v>0.4748600318148779</v>
          </cell>
        </row>
        <row r="92">
          <cell r="F92">
            <v>1.3141437131484064E-2</v>
          </cell>
          <cell r="G92">
            <v>0.47006850322804783</v>
          </cell>
        </row>
        <row r="93">
          <cell r="F93">
            <v>3.5901291506544385E-2</v>
          </cell>
          <cell r="G93">
            <v>0.45373943881943646</v>
          </cell>
        </row>
        <row r="94">
          <cell r="F94">
            <v>2.0761991448429225E-2</v>
          </cell>
          <cell r="G94">
            <v>0.43765579538021632</v>
          </cell>
        </row>
        <row r="95">
          <cell r="F95">
            <v>6.746621810609703E-3</v>
          </cell>
          <cell r="G95">
            <v>0.41233407652686693</v>
          </cell>
        </row>
        <row r="96">
          <cell r="F96">
            <v>8.8803360689242335E-3</v>
          </cell>
          <cell r="G96">
            <v>0.3901117867596014</v>
          </cell>
        </row>
        <row r="97">
          <cell r="F97">
            <v>1.2355307169107594E-2</v>
          </cell>
          <cell r="G97">
            <v>0.37565699536468194</v>
          </cell>
        </row>
        <row r="98">
          <cell r="F98">
            <v>2.1776810232970772E-2</v>
          </cell>
          <cell r="G98">
            <v>0.346672479025186</v>
          </cell>
        </row>
        <row r="99">
          <cell r="F99">
            <v>3.7368208155969952E-2</v>
          </cell>
          <cell r="G99">
            <v>0.33166097929626914</v>
          </cell>
        </row>
        <row r="100">
          <cell r="F100">
            <v>3.7776048647255291E-2</v>
          </cell>
          <cell r="G100">
            <v>0.30231274024744431</v>
          </cell>
        </row>
        <row r="101">
          <cell r="F101">
            <v>4.0038380994297386E-2</v>
          </cell>
          <cell r="G101">
            <v>0.28755356912979319</v>
          </cell>
        </row>
        <row r="102">
          <cell r="F102">
            <v>3.8348857457700801E-2</v>
          </cell>
          <cell r="G102">
            <v>0.26420871626613879</v>
          </cell>
        </row>
      </sheetData>
      <sheetData sheetId="3">
        <row r="6">
          <cell r="F6" t="str">
            <v/>
          </cell>
        </row>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v>-3.7028135360348963E-3</v>
          </cell>
        </row>
        <row r="20">
          <cell r="F20">
            <v>-2.1414768908831098E-2</v>
          </cell>
        </row>
        <row r="21">
          <cell r="F21">
            <v>-9.9858322067035266E-2</v>
          </cell>
        </row>
        <row r="22">
          <cell r="F22">
            <v>-4.9335569146137043E-2</v>
          </cell>
          <cell r="G22" t="str">
            <v/>
          </cell>
        </row>
        <row r="23">
          <cell r="F23">
            <v>-3.8137429149586198E-2</v>
          </cell>
          <cell r="G23" t="str">
            <v/>
          </cell>
        </row>
        <row r="24">
          <cell r="F24">
            <v>-3.6302803457957902E-2</v>
          </cell>
          <cell r="G24" t="str">
            <v/>
          </cell>
        </row>
        <row r="25">
          <cell r="F25">
            <v>1.5183469808577083E-3</v>
          </cell>
          <cell r="G25" t="str">
            <v/>
          </cell>
        </row>
        <row r="26">
          <cell r="F26">
            <v>1.5589792842684509E-2</v>
          </cell>
          <cell r="G26" t="str">
            <v/>
          </cell>
        </row>
        <row r="27">
          <cell r="F27">
            <v>1.2323220063020442E-2</v>
          </cell>
          <cell r="G27" t="str">
            <v/>
          </cell>
        </row>
        <row r="28">
          <cell r="F28">
            <v>3.5665962169120283E-2</v>
          </cell>
          <cell r="G28" t="str">
            <v/>
          </cell>
        </row>
        <row r="29">
          <cell r="F29">
            <v>3.8526712340621883E-2</v>
          </cell>
          <cell r="G29" t="str">
            <v/>
          </cell>
        </row>
        <row r="30">
          <cell r="F30">
            <v>1.8835353321037168E-2</v>
          </cell>
          <cell r="G30" t="str">
            <v/>
          </cell>
        </row>
        <row r="31">
          <cell r="F31">
            <v>5.0349452882844099E-2</v>
          </cell>
          <cell r="G31" t="str">
            <v/>
          </cell>
        </row>
        <row r="32">
          <cell r="F32">
            <v>-2.7938837819286223E-2</v>
          </cell>
          <cell r="G32" t="str">
            <v/>
          </cell>
        </row>
        <row r="33">
          <cell r="F33">
            <v>3.1454656710644659E-2</v>
          </cell>
          <cell r="G33" t="str">
            <v/>
          </cell>
        </row>
        <row r="34">
          <cell r="F34">
            <v>-1.851313646630804E-2</v>
          </cell>
          <cell r="G34" t="str">
            <v/>
          </cell>
        </row>
        <row r="35">
          <cell r="F35">
            <v>2.1640137679025374E-2</v>
          </cell>
          <cell r="G35">
            <v>4.2472567939268992E-2</v>
          </cell>
        </row>
        <row r="36">
          <cell r="F36">
            <v>8.3990660245890386E-2</v>
          </cell>
          <cell r="G36">
            <v>3.4000212228935581E-2</v>
          </cell>
        </row>
        <row r="37">
          <cell r="F37">
            <v>1.8223384140867941E-2</v>
          </cell>
          <cell r="G37">
            <v>-1.0135221894043018E-2</v>
          </cell>
        </row>
        <row r="38">
          <cell r="F38">
            <v>9.5046555555225662E-2</v>
          </cell>
          <cell r="G38">
            <v>6.1622996106502154E-2</v>
          </cell>
        </row>
        <row r="39">
          <cell r="F39">
            <v>7.002934837959271E-2</v>
          </cell>
          <cell r="G39">
            <v>0.11620472985489678</v>
          </cell>
        </row>
        <row r="40">
          <cell r="F40">
            <v>5.3361625230393672E-2</v>
          </cell>
          <cell r="G40">
            <v>0.10877660636816044</v>
          </cell>
        </row>
        <row r="41">
          <cell r="F41">
            <v>0.1113312338756292</v>
          </cell>
          <cell r="G41">
            <v>0.20105433404862139</v>
          </cell>
        </row>
        <row r="42">
          <cell r="F42">
            <v>6.3421008128653991E-2</v>
          </cell>
          <cell r="G42">
            <v>0.17437957338129331</v>
          </cell>
        </row>
        <row r="43">
          <cell r="F43">
            <v>8.7657348661114326E-2</v>
          </cell>
          <cell r="G43">
            <v>0.24199950766559727</v>
          </cell>
        </row>
        <row r="44">
          <cell r="F44">
            <v>0.12112426329981966</v>
          </cell>
          <cell r="G44">
            <v>0.26620367312593779</v>
          </cell>
        </row>
        <row r="45">
          <cell r="F45">
            <v>7.5635585284710691E-2</v>
          </cell>
          <cell r="G45">
            <v>0.27517157235247452</v>
          </cell>
        </row>
        <row r="46">
          <cell r="F46">
            <v>8.974569783060056E-2</v>
          </cell>
          <cell r="G46">
            <v>0.24853547836920928</v>
          </cell>
        </row>
        <row r="47">
          <cell r="F47">
            <v>3.8451388905918912E-2</v>
          </cell>
          <cell r="G47">
            <v>0.26812767650849562</v>
          </cell>
        </row>
        <row r="48">
          <cell r="F48">
            <v>5.6666464233777199E-2</v>
          </cell>
          <cell r="G48">
            <v>0.28720417519059482</v>
          </cell>
        </row>
        <row r="49">
          <cell r="F49">
            <v>1.7261502329882088E-2</v>
          </cell>
          <cell r="G49">
            <v>0.25390636234173475</v>
          </cell>
        </row>
        <row r="50">
          <cell r="F50">
            <v>2.5682200552200603E-2</v>
          </cell>
          <cell r="G50">
            <v>0.25538232560037283</v>
          </cell>
        </row>
        <row r="51">
          <cell r="F51">
            <v>2.6974662490592469E-2</v>
          </cell>
          <cell r="G51">
            <v>0.24475288611624391</v>
          </cell>
        </row>
        <row r="52">
          <cell r="F52">
            <v>-5.3509696665017759E-2</v>
          </cell>
          <cell r="G52">
            <v>0.26163331634486331</v>
          </cell>
        </row>
        <row r="53">
          <cell r="F53">
            <v>-1.8892883004928711E-3</v>
          </cell>
          <cell r="G53">
            <v>0.22056241733059723</v>
          </cell>
        </row>
        <row r="54">
          <cell r="F54">
            <v>-2.0292703267762471E-2</v>
          </cell>
          <cell r="G54">
            <v>0.25360275879891836</v>
          </cell>
        </row>
        <row r="55">
          <cell r="F55">
            <v>-1.8403901681271026E-2</v>
          </cell>
          <cell r="G55">
            <v>0.20470884675594744</v>
          </cell>
        </row>
        <row r="56">
          <cell r="F56">
            <v>4.1003521159788059E-2</v>
          </cell>
          <cell r="G56">
            <v>0.2186461772587609</v>
          </cell>
        </row>
        <row r="57">
          <cell r="F57">
            <v>3.7730989301562295E-2</v>
          </cell>
          <cell r="G57">
            <v>0.24007002249129139</v>
          </cell>
        </row>
        <row r="58">
          <cell r="F58">
            <v>3.3072041060193735E-2</v>
          </cell>
          <cell r="G58">
            <v>0.19162824430388636</v>
          </cell>
        </row>
        <row r="59">
          <cell r="F59">
            <v>6.2512750770101669E-2</v>
          </cell>
          <cell r="G59">
            <v>0.19719224914645633</v>
          </cell>
        </row>
        <row r="60">
          <cell r="F60">
            <v>3.1563389519635117E-2</v>
          </cell>
          <cell r="G60">
            <v>0.19684794154800217</v>
          </cell>
        </row>
        <row r="61">
          <cell r="F61">
            <v>4.1380294390326991E-2</v>
          </cell>
          <cell r="G61">
            <v>0.17011908300598932</v>
          </cell>
        </row>
        <row r="62">
          <cell r="F62">
            <v>3.7502911609409176E-2</v>
          </cell>
          <cell r="G62">
            <v>0.16571014778464166</v>
          </cell>
        </row>
        <row r="63">
          <cell r="F63">
            <v>2.0768451521944831E-2</v>
          </cell>
          <cell r="G63">
            <v>0.13030335200728674</v>
          </cell>
        </row>
        <row r="64">
          <cell r="F64">
            <v>3.0142590360113262E-2</v>
          </cell>
          <cell r="G64">
            <v>0.10586626860829582</v>
          </cell>
        </row>
        <row r="65">
          <cell r="F65">
            <v>1.3651299457937983E-2</v>
          </cell>
          <cell r="G65">
            <v>0.10813479717921651</v>
          </cell>
        </row>
        <row r="66">
          <cell r="F66">
            <v>2.0864107647178505E-2</v>
          </cell>
          <cell r="G66">
            <v>9.6828557601219625E-2</v>
          </cell>
        </row>
        <row r="67">
          <cell r="F67">
            <v>2.6549727843159364E-2</v>
          </cell>
          <cell r="G67">
            <v>0.11840169094452732</v>
          </cell>
        </row>
        <row r="68">
          <cell r="F68">
            <v>1.3559529785632074E-2</v>
          </cell>
          <cell r="G68">
            <v>6.2759334160150726E-2</v>
          </cell>
        </row>
        <row r="69">
          <cell r="F69">
            <v>1.7540313020069288E-2</v>
          </cell>
          <cell r="G69">
            <v>0.1084136078694036</v>
          </cell>
        </row>
        <row r="70">
          <cell r="F70">
            <v>3.0889185758611971E-2</v>
          </cell>
          <cell r="G70">
            <v>0.102035542807631</v>
          </cell>
        </row>
        <row r="71">
          <cell r="F71">
            <v>2.5424627872005608E-2</v>
          </cell>
          <cell r="G71">
            <v>0.11685165632594031</v>
          </cell>
        </row>
        <row r="72">
          <cell r="F72">
            <v>2.3405205715303423E-2</v>
          </cell>
          <cell r="G72">
            <v>0.13967423654047176</v>
          </cell>
        </row>
        <row r="73">
          <cell r="F73">
            <v>3.8864564592135713E-2</v>
          </cell>
          <cell r="G73">
            <v>0.14916746076203199</v>
          </cell>
        </row>
        <row r="74">
          <cell r="F74">
            <v>2.2745649816893643E-2</v>
          </cell>
          <cell r="G74">
            <v>0.14507389589228695</v>
          </cell>
        </row>
        <row r="75">
          <cell r="F75">
            <v>2.4794211163801046E-2</v>
          </cell>
          <cell r="G75">
            <v>0.16004976917101252</v>
          </cell>
        </row>
        <row r="76">
          <cell r="F76">
            <v>3.4164646106174465E-2</v>
          </cell>
          <cell r="G76">
            <v>0.13283536148685823</v>
          </cell>
        </row>
        <row r="77">
          <cell r="F77">
            <v>1.5731387884113018E-2</v>
          </cell>
          <cell r="G77">
            <v>0.12716785934458277</v>
          </cell>
        </row>
        <row r="78">
          <cell r="F78">
            <v>2.5828543576232245E-2</v>
          </cell>
          <cell r="G78">
            <v>0.13783039840832551</v>
          </cell>
        </row>
        <row r="79">
          <cell r="F79">
            <v>2.9296088804837091E-2</v>
          </cell>
          <cell r="G79">
            <v>0.12683310720574814</v>
          </cell>
        </row>
        <row r="80">
          <cell r="F80">
            <v>3.6208699562736008E-2</v>
          </cell>
          <cell r="G80">
            <v>0.13748067152995933</v>
          </cell>
        </row>
        <row r="81">
          <cell r="F81">
            <v>5.2276347487469531E-2</v>
          </cell>
          <cell r="G81">
            <v>0.13806391244172522</v>
          </cell>
        </row>
        <row r="82">
          <cell r="F82">
            <v>5.2241111845690552E-2</v>
          </cell>
          <cell r="G82">
            <v>0.15256859864460695</v>
          </cell>
        </row>
        <row r="83">
          <cell r="F83">
            <v>4.2196063037191665E-2</v>
          </cell>
          <cell r="G83">
            <v>0.14826071872099475</v>
          </cell>
        </row>
        <row r="84">
          <cell r="F84">
            <v>4.9928169281961324E-2</v>
          </cell>
          <cell r="G84">
            <v>0.15726625045180725</v>
          </cell>
        </row>
        <row r="85">
          <cell r="F85">
            <v>5.5454672531835864E-2</v>
          </cell>
          <cell r="G85">
            <v>0.17986728551562325</v>
          </cell>
        </row>
        <row r="86">
          <cell r="F86">
            <v>4.7741995985421101E-2</v>
          </cell>
          <cell r="G86">
            <v>0.17944648698284948</v>
          </cell>
        </row>
        <row r="87">
          <cell r="F87">
            <v>7.247809595528415E-2</v>
          </cell>
          <cell r="G87">
            <v>0.19418908683311961</v>
          </cell>
        </row>
        <row r="88">
          <cell r="F88">
            <v>6.1362002775687971E-2</v>
          </cell>
          <cell r="G88">
            <v>0.20506872344186303</v>
          </cell>
        </row>
        <row r="89">
          <cell r="F89">
            <v>6.5569857048718469E-2</v>
          </cell>
          <cell r="G89">
            <v>0.22789682954427251</v>
          </cell>
        </row>
        <row r="90">
          <cell r="F90">
            <v>6.8795820262530435E-2</v>
          </cell>
          <cell r="G90">
            <v>0.21735312148676789</v>
          </cell>
        </row>
        <row r="91">
          <cell r="F91">
            <v>5.3282240208468223E-2</v>
          </cell>
          <cell r="G91">
            <v>0.22204669916958222</v>
          </cell>
        </row>
        <row r="92">
          <cell r="F92">
            <v>6.4864167505635631E-2</v>
          </cell>
          <cell r="G92">
            <v>0.24652768523219534</v>
          </cell>
        </row>
        <row r="93">
          <cell r="F93">
            <v>7.1877356524125552E-2</v>
          </cell>
          <cell r="G93">
            <v>0.26090962147626245</v>
          </cell>
        </row>
        <row r="94">
          <cell r="F94">
            <v>7.1351544849466625E-2</v>
          </cell>
          <cell r="G94">
            <v>0.26595901651934079</v>
          </cell>
        </row>
        <row r="95">
          <cell r="F95">
            <v>9.3392786870491504E-2</v>
          </cell>
          <cell r="G95">
            <v>0.29064527487627267</v>
          </cell>
        </row>
        <row r="96">
          <cell r="F96">
            <v>0.12288239860447582</v>
          </cell>
          <cell r="G96">
            <v>0.3352454377304967</v>
          </cell>
        </row>
        <row r="97">
          <cell r="F97">
            <v>0.1588604424932506</v>
          </cell>
          <cell r="G97">
            <v>0.40403867608539989</v>
          </cell>
        </row>
        <row r="98">
          <cell r="F98">
            <v>0.25403624401352065</v>
          </cell>
          <cell r="G98">
            <v>0.49416671695662923</v>
          </cell>
        </row>
        <row r="99">
          <cell r="F99">
            <v>0.37825566976510316</v>
          </cell>
          <cell r="G99">
            <v>0.63960485583653859</v>
          </cell>
        </row>
        <row r="100">
          <cell r="F100">
            <v>0.4257920783723001</v>
          </cell>
          <cell r="G100">
            <v>0.72482881654006071</v>
          </cell>
        </row>
        <row r="101">
          <cell r="F101">
            <v>0.37618224143265888</v>
          </cell>
          <cell r="G101">
            <v>0.72794457003058943</v>
          </cell>
        </row>
        <row r="102">
          <cell r="F102">
            <v>0.29327481168000602</v>
          </cell>
          <cell r="G102">
            <v>0.73520041679094483</v>
          </cell>
        </row>
      </sheetData>
      <sheetData sheetId="4">
        <row r="6">
          <cell r="F6">
            <v>8.9248083024123667E-2</v>
          </cell>
        </row>
        <row r="7">
          <cell r="F7">
            <v>0.11710434393908421</v>
          </cell>
        </row>
        <row r="8">
          <cell r="F8">
            <v>3.913817425677947E-2</v>
          </cell>
        </row>
        <row r="9">
          <cell r="F9">
            <v>6.3318067178923035E-3</v>
          </cell>
        </row>
        <row r="10">
          <cell r="F10">
            <v>-1.0649727916658039E-2</v>
          </cell>
        </row>
        <row r="11">
          <cell r="F11">
            <v>-2.6673893019768087E-2</v>
          </cell>
        </row>
        <row r="12">
          <cell r="F12">
            <v>-1.6436446171645389E-2</v>
          </cell>
        </row>
        <row r="13">
          <cell r="F13">
            <v>1.399793043063657E-2</v>
          </cell>
        </row>
        <row r="14">
          <cell r="F14">
            <v>5.5801319242181804E-2</v>
          </cell>
        </row>
        <row r="15">
          <cell r="F15">
            <v>7.8374457709889767E-2</v>
          </cell>
        </row>
        <row r="16">
          <cell r="F16">
            <v>7.41679062262601E-2</v>
          </cell>
        </row>
        <row r="17">
          <cell r="F17">
            <v>5.2143555219977787E-2</v>
          </cell>
        </row>
        <row r="18">
          <cell r="F18">
            <v>3.9508860562142957E-2</v>
          </cell>
        </row>
        <row r="19">
          <cell r="F19">
            <v>3.1630907207672691E-2</v>
          </cell>
        </row>
        <row r="20">
          <cell r="F20">
            <v>2.2723873991601022E-2</v>
          </cell>
        </row>
        <row r="21">
          <cell r="F21">
            <v>2.1430783171710873E-2</v>
          </cell>
        </row>
        <row r="22">
          <cell r="F22">
            <v>2.3091270352180168E-2</v>
          </cell>
          <cell r="G22">
            <v>0.19699980526397051</v>
          </cell>
        </row>
        <row r="23">
          <cell r="F23">
            <v>3.252319170555993E-2</v>
          </cell>
          <cell r="G23">
            <v>0.23295900754243884</v>
          </cell>
        </row>
        <row r="24">
          <cell r="F24">
            <v>4.3043439981361613E-2</v>
          </cell>
          <cell r="G24">
            <v>0.16263694828435676</v>
          </cell>
        </row>
        <row r="25">
          <cell r="F25">
            <v>6.9609489357575563E-2</v>
          </cell>
          <cell r="G25">
            <v>0.16351356489779312</v>
          </cell>
        </row>
        <row r="26">
          <cell r="F26">
            <v>6.5702956102379792E-2</v>
          </cell>
          <cell r="G26">
            <v>0.17345467834222664</v>
          </cell>
        </row>
        <row r="27">
          <cell r="F27">
            <v>7.7133291588711711E-2</v>
          </cell>
          <cell r="G27">
            <v>0.19298795519206632</v>
          </cell>
        </row>
        <row r="28">
          <cell r="F28">
            <v>9.6751615524812123E-2</v>
          </cell>
          <cell r="G28">
            <v>0.22025038955238951</v>
          </cell>
        </row>
        <row r="29">
          <cell r="F29">
            <v>0.10487496090198913</v>
          </cell>
          <cell r="G29">
            <v>0.26205671908188971</v>
          </cell>
        </row>
        <row r="30">
          <cell r="F30">
            <v>0.11242492317676413</v>
          </cell>
          <cell r="G30">
            <v>0.2965293294356488</v>
          </cell>
        </row>
        <row r="31">
          <cell r="F31">
            <v>0.12499089250142272</v>
          </cell>
          <cell r="G31">
            <v>0.34465274071325708</v>
          </cell>
        </row>
        <row r="32">
          <cell r="F32">
            <v>0.12452990783213734</v>
          </cell>
          <cell r="G32">
            <v>0.36121674355617234</v>
          </cell>
        </row>
        <row r="33">
          <cell r="F33">
            <v>0.14263664871365292</v>
          </cell>
          <cell r="G33">
            <v>0.3906954373649062</v>
          </cell>
        </row>
        <row r="34">
          <cell r="F34">
            <v>0.16284520545850834</v>
          </cell>
          <cell r="G34">
            <v>0.40357321565197535</v>
          </cell>
        </row>
        <row r="35">
          <cell r="F35">
            <v>0.19867891091221856</v>
          </cell>
          <cell r="G35">
            <v>0.46495719391558582</v>
          </cell>
        </row>
        <row r="36">
          <cell r="F36">
            <v>0.22299736316980789</v>
          </cell>
          <cell r="G36">
            <v>0.51004620049972016</v>
          </cell>
        </row>
        <row r="37">
          <cell r="F37">
            <v>0.22818416685934886</v>
          </cell>
          <cell r="G37">
            <v>0.56673604900427721</v>
          </cell>
        </row>
        <row r="38">
          <cell r="F38">
            <v>0.24622160145841196</v>
          </cell>
          <cell r="G38">
            <v>0.61028595654824425</v>
          </cell>
        </row>
        <row r="39">
          <cell r="F39">
            <v>0.22650239007567538</v>
          </cell>
          <cell r="G39">
            <v>0.65982867678358847</v>
          </cell>
        </row>
        <row r="40">
          <cell r="F40">
            <v>0.18989514382517861</v>
          </cell>
          <cell r="G40">
            <v>0.67721747033329771</v>
          </cell>
        </row>
        <row r="41">
          <cell r="F41">
            <v>0.16171972753938668</v>
          </cell>
          <cell r="G41">
            <v>0.70702499337195324</v>
          </cell>
        </row>
        <row r="42">
          <cell r="F42">
            <v>0.108991433074903</v>
          </cell>
          <cell r="G42">
            <v>0.69618611927096707</v>
          </cell>
        </row>
        <row r="43">
          <cell r="F43">
            <v>5.5650405367839509E-2</v>
          </cell>
          <cell r="G43">
            <v>0.68295589044586791</v>
          </cell>
        </row>
        <row r="44">
          <cell r="F44">
            <v>2.4555764946414819E-2</v>
          </cell>
          <cell r="G44">
            <v>0.65872979529835107</v>
          </cell>
        </row>
        <row r="45">
          <cell r="F45">
            <v>-2.4828065162573375E-2</v>
          </cell>
          <cell r="G45">
            <v>0.61258743885180422</v>
          </cell>
        </row>
        <row r="46">
          <cell r="F46">
            <v>-6.462702622351045E-2</v>
          </cell>
          <cell r="G46">
            <v>0.56585613694507675</v>
          </cell>
        </row>
        <row r="47">
          <cell r="F47">
            <v>-5.3566140805060863E-2</v>
          </cell>
          <cell r="G47">
            <v>0.55225645805209533</v>
          </cell>
        </row>
        <row r="48">
          <cell r="F48">
            <v>-4.3894193557225264E-2</v>
          </cell>
          <cell r="G48">
            <v>0.51808398621631357</v>
          </cell>
        </row>
        <row r="49">
          <cell r="F49">
            <v>-4.3309740004644617E-2</v>
          </cell>
          <cell r="G49">
            <v>0.46440273794517056</v>
          </cell>
        </row>
        <row r="50">
          <cell r="F50">
            <v>-3.1755224345285313E-2</v>
          </cell>
          <cell r="G50">
            <v>0.42167598942302736</v>
          </cell>
        </row>
        <row r="51">
          <cell r="F51">
            <v>-4.3983175891748306E-2</v>
          </cell>
          <cell r="G51">
            <v>0.38328238965892431</v>
          </cell>
        </row>
        <row r="52">
          <cell r="F52">
            <v>-6.730368189610679E-2</v>
          </cell>
          <cell r="G52">
            <v>0.32625039648806953</v>
          </cell>
        </row>
        <row r="53">
          <cell r="F53">
            <v>-8.2249726887641844E-2</v>
          </cell>
          <cell r="G53">
            <v>0.23951636234387572</v>
          </cell>
        </row>
        <row r="54">
          <cell r="F54">
            <v>-9.8227661129811281E-2</v>
          </cell>
          <cell r="G54">
            <v>0.16060312283470776</v>
          </cell>
        </row>
        <row r="55">
          <cell r="F55">
            <v>-0.11377636113086635</v>
          </cell>
          <cell r="G55">
            <v>7.0827117615839333E-2</v>
          </cell>
        </row>
        <row r="56">
          <cell r="F56">
            <v>-0.11857448801269505</v>
          </cell>
          <cell r="G56">
            <v>-1.53214546944335E-2</v>
          </cell>
        </row>
        <row r="57">
          <cell r="F57">
            <v>-0.12629797428807601</v>
          </cell>
          <cell r="G57">
            <v>-0.11496577880354909</v>
          </cell>
        </row>
        <row r="58">
          <cell r="F58">
            <v>-8.5452236607547305E-2</v>
          </cell>
          <cell r="G58">
            <v>-0.17107071523125131</v>
          </cell>
        </row>
        <row r="59">
          <cell r="F59">
            <v>-6.4863626219040391E-2</v>
          </cell>
          <cell r="G59">
            <v>-0.2205388986788763</v>
          </cell>
        </row>
        <row r="60">
          <cell r="F60">
            <v>-4.9794231021255672E-2</v>
          </cell>
          <cell r="G60">
            <v>-0.25501082954086784</v>
          </cell>
        </row>
        <row r="61">
          <cell r="F61">
            <v>-1.7448919120898371E-2</v>
          </cell>
          <cell r="G61">
            <v>-0.29413442546383406</v>
          </cell>
        </row>
        <row r="62">
          <cell r="F62">
            <v>-3.7846500977363161E-2</v>
          </cell>
          <cell r="G62">
            <v>-0.31790864928351742</v>
          </cell>
        </row>
        <row r="63">
          <cell r="F63">
            <v>-3.594107290292526E-2</v>
          </cell>
          <cell r="G63">
            <v>-0.31213037694964124</v>
          </cell>
        </row>
        <row r="64">
          <cell r="F64">
            <v>-2.3875320899657337E-2</v>
          </cell>
          <cell r="G64">
            <v>-0.30344191538693999</v>
          </cell>
        </row>
        <row r="65">
          <cell r="F65">
            <v>-2.3226850609816659E-2</v>
          </cell>
          <cell r="G65">
            <v>-0.29253321091107737</v>
          </cell>
        </row>
        <row r="66">
          <cell r="F66">
            <v>-1.4173465613923068E-2</v>
          </cell>
          <cell r="G66">
            <v>-0.26745508867393014</v>
          </cell>
        </row>
        <row r="67">
          <cell r="F67">
            <v>-1.0277493196529687E-3</v>
          </cell>
          <cell r="G67">
            <v>-0.25959198546423334</v>
          </cell>
        </row>
        <row r="68">
          <cell r="F68">
            <v>-7.5714189097791564E-3</v>
          </cell>
          <cell r="G68">
            <v>-0.26711914073949394</v>
          </cell>
        </row>
        <row r="69">
          <cell r="F69">
            <v>7.8023802841850204E-3</v>
          </cell>
          <cell r="G69">
            <v>-0.24142109062224781</v>
          </cell>
        </row>
        <row r="70">
          <cell r="F70">
            <v>1.7815509181879578E-2</v>
          </cell>
          <cell r="G70">
            <v>-0.21788435514676505</v>
          </cell>
        </row>
        <row r="71">
          <cell r="F71">
            <v>2.2495706205097474E-2</v>
          </cell>
          <cell r="G71">
            <v>-0.19311310336738755</v>
          </cell>
        </row>
        <row r="72">
          <cell r="F72">
            <v>4.8649069829228044E-2</v>
          </cell>
          <cell r="G72">
            <v>-0.1511663890141591</v>
          </cell>
        </row>
        <row r="73">
          <cell r="F73">
            <v>6.9182836171361117E-2</v>
          </cell>
          <cell r="G73">
            <v>-8.9988527563244977E-2</v>
          </cell>
        </row>
        <row r="74">
          <cell r="F74">
            <v>8.7346731467861885E-2</v>
          </cell>
          <cell r="G74">
            <v>-3.2309962549091999E-2</v>
          </cell>
        </row>
        <row r="75">
          <cell r="F75">
            <v>0.11154969311282881</v>
          </cell>
          <cell r="G75">
            <v>3.2212950876307551E-2</v>
          </cell>
        </row>
        <row r="76">
          <cell r="F76">
            <v>0.12162024492034819</v>
          </cell>
          <cell r="G76">
            <v>8.9028343918884131E-2</v>
          </cell>
        </row>
        <row r="77">
          <cell r="F77">
            <v>0.11733972857837562</v>
          </cell>
          <cell r="G77">
            <v>0.15364917530320663</v>
          </cell>
        </row>
        <row r="78">
          <cell r="F78">
            <v>9.5688670711544035E-2</v>
          </cell>
          <cell r="G78">
            <v>0.14883094476999928</v>
          </cell>
        </row>
        <row r="79">
          <cell r="F79">
            <v>8.4150198390579023E-2</v>
          </cell>
          <cell r="G79">
            <v>0.18122677548592694</v>
          </cell>
        </row>
        <row r="80">
          <cell r="F80">
            <v>6.1416802270563078E-2</v>
          </cell>
          <cell r="G80">
            <v>0.2002393772107027</v>
          </cell>
        </row>
        <row r="81">
          <cell r="F81">
            <v>5.7540535335349884E-2</v>
          </cell>
          <cell r="G81">
            <v>0.22863862975945481</v>
          </cell>
        </row>
        <row r="82">
          <cell r="F82">
            <v>7.8069655421922665E-2</v>
          </cell>
          <cell r="G82">
            <v>0.26474710116928518</v>
          </cell>
        </row>
        <row r="83">
          <cell r="F83">
            <v>7.9907564481168952E-2</v>
          </cell>
          <cell r="G83">
            <v>0.2970754128700212</v>
          </cell>
        </row>
        <row r="84">
          <cell r="F84">
            <v>9.6359259171012152E-2</v>
          </cell>
          <cell r="G84">
            <v>0.32047395728137218</v>
          </cell>
        </row>
        <row r="85">
          <cell r="F85">
            <v>9.4811873113935699E-2</v>
          </cell>
          <cell r="G85">
            <v>0.34667735348320727</v>
          </cell>
        </row>
        <row r="86">
          <cell r="F86">
            <v>0.10426992117579666</v>
          </cell>
          <cell r="G86">
            <v>0.38319048795900484</v>
          </cell>
        </row>
        <row r="87">
          <cell r="F87">
            <v>9.1991640737068628E-2</v>
          </cell>
          <cell r="G87">
            <v>0.39009480292674287</v>
          </cell>
        </row>
        <row r="88">
          <cell r="F88">
            <v>9.406939584116504E-2</v>
          </cell>
          <cell r="G88">
            <v>0.42211477203231645</v>
          </cell>
        </row>
        <row r="89">
          <cell r="F89">
            <v>0.10246728130750053</v>
          </cell>
          <cell r="G89">
            <v>0.44134225450652287</v>
          </cell>
        </row>
        <row r="90">
          <cell r="F90">
            <v>0.10396301740265884</v>
          </cell>
          <cell r="G90">
            <v>0.46933799617978417</v>
          </cell>
        </row>
        <row r="91">
          <cell r="F91">
            <v>0.13803524478459653</v>
          </cell>
          <cell r="G91">
            <v>0.50563434150624187</v>
          </cell>
        </row>
        <row r="92">
          <cell r="F92">
            <v>0.15658497321671724</v>
          </cell>
          <cell r="G92">
            <v>0.53005067541980555</v>
          </cell>
        </row>
        <row r="93">
          <cell r="F93">
            <v>0.17852363482306194</v>
          </cell>
          <cell r="G93">
            <v>0.55068305315822375</v>
          </cell>
        </row>
        <row r="94">
          <cell r="F94">
            <v>0.18353884239770638</v>
          </cell>
          <cell r="G94">
            <v>0.5655301071096287</v>
          </cell>
        </row>
        <row r="95">
          <cell r="F95">
            <v>0.16398832617349932</v>
          </cell>
          <cell r="G95">
            <v>0.55807297456691252</v>
          </cell>
        </row>
        <row r="96">
          <cell r="F96">
            <v>0.1789819309347771</v>
          </cell>
          <cell r="G96">
            <v>0.58741236143423448</v>
          </cell>
        </row>
        <row r="97">
          <cell r="F97">
            <v>0.19301981149216399</v>
          </cell>
          <cell r="G97">
            <v>0.62636313607201199</v>
          </cell>
        </row>
        <row r="98">
          <cell r="F98">
            <v>0.22735203923499706</v>
          </cell>
          <cell r="G98">
            <v>0.69719347563308176</v>
          </cell>
        </row>
        <row r="99">
          <cell r="F99">
            <v>0.2724972407163081</v>
          </cell>
          <cell r="G99">
            <v>0.74642001689264159</v>
          </cell>
        </row>
        <row r="100">
          <cell r="F100">
            <v>0.2594663386645974</v>
          </cell>
          <cell r="G100">
            <v>0.78546189782826892</v>
          </cell>
        </row>
        <row r="101">
          <cell r="F101">
            <v>0.22987789199513389</v>
          </cell>
          <cell r="G101">
            <v>0.79870049273179611</v>
          </cell>
        </row>
        <row r="102">
          <cell r="F102">
            <v>0.21608699961225425</v>
          </cell>
          <cell r="G102">
            <v>0.83521081982341316</v>
          </cell>
        </row>
      </sheetData>
      <sheetData sheetId="5">
        <row r="6">
          <cell r="F6">
            <v>0.16455960627241556</v>
          </cell>
        </row>
        <row r="7">
          <cell r="F7">
            <v>0.13077407218369838</v>
          </cell>
        </row>
        <row r="8">
          <cell r="F8">
            <v>0.10175814449222349</v>
          </cell>
        </row>
        <row r="9">
          <cell r="F9">
            <v>5.4720577430261146E-2</v>
          </cell>
        </row>
        <row r="10">
          <cell r="F10">
            <v>2.622868767430267E-2</v>
          </cell>
        </row>
        <row r="11">
          <cell r="F11">
            <v>-9.4472361136490688E-3</v>
          </cell>
        </row>
        <row r="12">
          <cell r="F12">
            <v>-3.9076368871298089E-2</v>
          </cell>
        </row>
        <row r="13">
          <cell r="F13">
            <v>-4.4003918695863432E-2</v>
          </cell>
        </row>
        <row r="14">
          <cell r="F14">
            <v>-2.4972518823611563E-2</v>
          </cell>
        </row>
        <row r="15">
          <cell r="F15">
            <v>-8.2958731887057702E-3</v>
          </cell>
        </row>
        <row r="16">
          <cell r="F16">
            <v>1.525122662876149E-2</v>
          </cell>
        </row>
        <row r="17">
          <cell r="F17">
            <v>1.8969788597238847E-2</v>
          </cell>
        </row>
        <row r="18">
          <cell r="F18">
            <v>8.9629834807383182E-4</v>
          </cell>
        </row>
        <row r="19">
          <cell r="F19">
            <v>2.1246466915940121E-3</v>
          </cell>
        </row>
        <row r="20">
          <cell r="F20">
            <v>-1.761494202169847E-3</v>
          </cell>
        </row>
        <row r="21">
          <cell r="F21">
            <v>7.4179075571455299E-3</v>
          </cell>
        </row>
        <row r="22">
          <cell r="F22">
            <v>1.0516093703670891E-2</v>
          </cell>
          <cell r="G22">
            <v>0.17722816717485165</v>
          </cell>
        </row>
        <row r="23">
          <cell r="F23">
            <v>-5.4979299613339789E-3</v>
          </cell>
          <cell r="G23">
            <v>0.10965767961160353</v>
          </cell>
        </row>
        <row r="24">
          <cell r="F24">
            <v>-4.2402890388854161E-3</v>
          </cell>
          <cell r="G24">
            <v>7.1931219008631406E-2</v>
          </cell>
        </row>
        <row r="25">
          <cell r="F25">
            <v>-9.3698201633854346E-3</v>
          </cell>
          <cell r="G25">
            <v>2.7734534725396578E-2</v>
          </cell>
        </row>
        <row r="26">
          <cell r="F26">
            <v>-3.5524016043677721E-3</v>
          </cell>
          <cell r="G26">
            <v>9.1161592980682962E-3</v>
          </cell>
        </row>
        <row r="27">
          <cell r="F27">
            <v>2.2160597331089209E-2</v>
          </cell>
          <cell r="G27">
            <v>1.0442047589945339E-3</v>
          </cell>
        </row>
        <row r="28">
          <cell r="F28">
            <v>3.4969206269947803E-2</v>
          </cell>
          <cell r="G28">
            <v>5.1422807863558675E-3</v>
          </cell>
        </row>
        <row r="29">
          <cell r="F29">
            <v>3.5593429293930862E-2</v>
          </cell>
          <cell r="G29">
            <v>8.6073865890660822E-3</v>
          </cell>
        </row>
        <row r="30">
          <cell r="F30">
            <v>4.4204168870828689E-2</v>
          </cell>
          <cell r="G30">
            <v>2.709164049459413E-2</v>
          </cell>
        </row>
        <row r="31">
          <cell r="F31">
            <v>5.0701712236077848E-2</v>
          </cell>
          <cell r="G31">
            <v>6.1193153108721456E-2</v>
          </cell>
        </row>
        <row r="32">
          <cell r="F32">
            <v>2.465508201858892E-2</v>
          </cell>
          <cell r="G32">
            <v>6.8873731676242902E-2</v>
          </cell>
        </row>
        <row r="33">
          <cell r="F33">
            <v>4.540523611713828E-2</v>
          </cell>
          <cell r="G33">
            <v>9.8016541402067711E-2</v>
          </cell>
        </row>
        <row r="34">
          <cell r="F34">
            <v>2.5381646600290353E-2</v>
          </cell>
          <cell r="G34">
            <v>7.7445805918495966E-2</v>
          </cell>
        </row>
        <row r="35">
          <cell r="F35">
            <v>3.3493620158417621E-2</v>
          </cell>
          <cell r="G35">
            <v>0.10298264645584501</v>
          </cell>
        </row>
        <row r="36">
          <cell r="F36">
            <v>7.825757771338103E-2</v>
          </cell>
          <cell r="G36">
            <v>0.13188008276086241</v>
          </cell>
        </row>
        <row r="37">
          <cell r="F37">
            <v>6.7605067545550693E-2</v>
          </cell>
          <cell r="G37">
            <v>0.14665182035037955</v>
          </cell>
        </row>
        <row r="38">
          <cell r="F38">
            <v>0.10604078214941171</v>
          </cell>
          <cell r="G38">
            <v>0.18259028971983382</v>
          </cell>
        </row>
        <row r="39">
          <cell r="F39">
            <v>8.0903324666055668E-2</v>
          </cell>
          <cell r="G39">
            <v>0.18176132443030646</v>
          </cell>
        </row>
        <row r="40">
          <cell r="F40">
            <v>6.2193107371113027E-2</v>
          </cell>
          <cell r="G40">
            <v>0.19583468433414519</v>
          </cell>
        </row>
        <row r="41">
          <cell r="F41">
            <v>6.5188952549555965E-2</v>
          </cell>
          <cell r="G41">
            <v>0.20442286534279003</v>
          </cell>
        </row>
        <row r="42">
          <cell r="F42">
            <v>4.3094377115053678E-2</v>
          </cell>
          <cell r="G42">
            <v>0.21516857313121665</v>
          </cell>
        </row>
        <row r="43">
          <cell r="F43">
            <v>4.5406661305573283E-2</v>
          </cell>
          <cell r="G43">
            <v>0.23266591569721362</v>
          </cell>
        </row>
        <row r="44">
          <cell r="F44">
            <v>1.4390808143430998E-2</v>
          </cell>
          <cell r="G44">
            <v>0.2144657815164617</v>
          </cell>
        </row>
        <row r="45">
          <cell r="F45">
            <v>-1.5029184622545272E-2</v>
          </cell>
          <cell r="G45">
            <v>0.19876350088363021</v>
          </cell>
        </row>
        <row r="46">
          <cell r="F46">
            <v>-7.7508641224708708E-3</v>
          </cell>
          <cell r="G46">
            <v>0.21097011061311352</v>
          </cell>
        </row>
        <row r="47">
          <cell r="F47">
            <v>-1.8059502550896573E-2</v>
          </cell>
          <cell r="G47">
            <v>0.19244581581522777</v>
          </cell>
        </row>
        <row r="48">
          <cell r="F48">
            <v>1.164785896223431E-2</v>
          </cell>
          <cell r="G48">
            <v>0.19114443420874822</v>
          </cell>
        </row>
        <row r="49">
          <cell r="F49">
            <v>2.813852026642974E-2</v>
          </cell>
          <cell r="G49">
            <v>0.19130859185612914</v>
          </cell>
        </row>
        <row r="50">
          <cell r="F50">
            <v>1.7143276986437438E-2</v>
          </cell>
          <cell r="G50">
            <v>0.18390921872872232</v>
          </cell>
        </row>
        <row r="51">
          <cell r="F51">
            <v>2.6898563957666287E-2</v>
          </cell>
          <cell r="G51">
            <v>0.16864266753681614</v>
          </cell>
        </row>
        <row r="52">
          <cell r="F52">
            <v>1.3187620976047785E-2</v>
          </cell>
          <cell r="G52">
            <v>0.17967697316620729</v>
          </cell>
        </row>
        <row r="53">
          <cell r="F53">
            <v>2.1150728924175285E-2</v>
          </cell>
          <cell r="G53">
            <v>0.16705408466316624</v>
          </cell>
        </row>
        <row r="54">
          <cell r="F54">
            <v>2.448530857829655E-2</v>
          </cell>
          <cell r="G54">
            <v>0.18301288070672844</v>
          </cell>
        </row>
        <row r="55">
          <cell r="F55">
            <v>6.0304118212134702E-2</v>
          </cell>
          <cell r="G55">
            <v>0.19545316559053325</v>
          </cell>
        </row>
        <row r="56">
          <cell r="F56">
            <v>9.423262764478893E-2</v>
          </cell>
          <cell r="G56">
            <v>0.19565202309761529</v>
          </cell>
        </row>
        <row r="57">
          <cell r="F57">
            <v>7.5908152657869668E-2</v>
          </cell>
          <cell r="G57">
            <v>0.17535716977548541</v>
          </cell>
        </row>
        <row r="58">
          <cell r="F58">
            <v>9.6754132718676708E-2</v>
          </cell>
          <cell r="G58">
            <v>0.17372623127599332</v>
          </cell>
        </row>
        <row r="59">
          <cell r="F59">
            <v>6.4176803963570783E-2</v>
          </cell>
          <cell r="G59">
            <v>0.17872664488804843</v>
          </cell>
        </row>
        <row r="60">
          <cell r="F60">
            <v>4.0761109866213473E-2</v>
          </cell>
          <cell r="G60">
            <v>0.1742200255927156</v>
          </cell>
        </row>
        <row r="61">
          <cell r="F61">
            <v>6.1893389167859032E-2</v>
          </cell>
          <cell r="G61">
            <v>0.17206160639378865</v>
          </cell>
        </row>
        <row r="62">
          <cell r="F62">
            <v>3.7070927907645698E-2</v>
          </cell>
          <cell r="G62">
            <v>0.1677027820685853</v>
          </cell>
        </row>
        <row r="63">
          <cell r="F63">
            <v>3.4546796510937075E-2</v>
          </cell>
          <cell r="G63">
            <v>0.16786678009341233</v>
          </cell>
        </row>
        <row r="64">
          <cell r="F64">
            <v>2.4419328486082151E-2</v>
          </cell>
          <cell r="G64">
            <v>0.18424854593536691</v>
          </cell>
        </row>
        <row r="65">
          <cell r="F65">
            <v>3.7914741517779425E-2</v>
          </cell>
          <cell r="G65">
            <v>0.22500553253411332</v>
          </cell>
        </row>
        <row r="66">
          <cell r="F66">
            <v>2.9895634367950924E-2</v>
          </cell>
          <cell r="G66">
            <v>0.20534928055900706</v>
          </cell>
        </row>
        <row r="67">
          <cell r="F67">
            <v>2.1686176907593762E-2</v>
          </cell>
          <cell r="G67">
            <v>0.20761245955190258</v>
          </cell>
        </row>
        <row r="68">
          <cell r="F68">
            <v>2.9968296752253869E-2</v>
          </cell>
          <cell r="G68">
            <v>0.20256898372538645</v>
          </cell>
        </row>
        <row r="69">
          <cell r="F69">
            <v>1.5459468016677374E-2</v>
          </cell>
          <cell r="G69">
            <v>0.21232648028436085</v>
          </cell>
        </row>
        <row r="70">
          <cell r="F70">
            <v>2.9825352569304877E-2</v>
          </cell>
          <cell r="G70">
            <v>0.21803135614187466</v>
          </cell>
        </row>
        <row r="71">
          <cell r="F71">
            <v>2.9863250527583068E-2</v>
          </cell>
          <cell r="G71">
            <v>0.21057714612181935</v>
          </cell>
        </row>
        <row r="72">
          <cell r="F72">
            <v>2.1223982432422434E-2</v>
          </cell>
          <cell r="G72">
            <v>0.21060534518176102</v>
          </cell>
        </row>
        <row r="73">
          <cell r="F73">
            <v>3.243892942634391E-2</v>
          </cell>
          <cell r="G73">
            <v>0.22361468078652935</v>
          </cell>
        </row>
        <row r="74">
          <cell r="F74">
            <v>3.7993396439214802E-2</v>
          </cell>
          <cell r="G74">
            <v>0.23153944400279289</v>
          </cell>
        </row>
        <row r="75">
          <cell r="F75">
            <v>5.3858745850261812E-2</v>
          </cell>
          <cell r="G75">
            <v>0.20413177375994629</v>
          </cell>
        </row>
        <row r="76">
          <cell r="F76">
            <v>6.1096055281669837E-2</v>
          </cell>
          <cell r="G76">
            <v>0.17746877281864207</v>
          </cell>
        </row>
        <row r="77">
          <cell r="F77">
            <v>5.5611785150707284E-2</v>
          </cell>
          <cell r="G77">
            <v>0.203318313279367</v>
          </cell>
        </row>
        <row r="78">
          <cell r="F78">
            <v>6.2274446896784429E-2</v>
          </cell>
          <cell r="G78">
            <v>0.1970597581809008</v>
          </cell>
        </row>
        <row r="79">
          <cell r="F79">
            <v>5.0392180807726443E-2</v>
          </cell>
          <cell r="G79">
            <v>0.19034715060410198</v>
          </cell>
        </row>
        <row r="80">
          <cell r="F80">
            <v>6.1480211460412111E-2</v>
          </cell>
          <cell r="G80">
            <v>0.19818787441284072</v>
          </cell>
        </row>
        <row r="81">
          <cell r="F81">
            <v>3.2184314710471174E-2</v>
          </cell>
          <cell r="G81">
            <v>0.17360923882197907</v>
          </cell>
        </row>
        <row r="82">
          <cell r="F82">
            <v>2.9840842011021173E-2</v>
          </cell>
          <cell r="G82">
            <v>0.1898296722842763</v>
          </cell>
        </row>
        <row r="83">
          <cell r="F83">
            <v>6.5220130143362254E-2</v>
          </cell>
          <cell r="G83">
            <v>0.22102048423652734</v>
          </cell>
        </row>
        <row r="84">
          <cell r="F84">
            <v>4.3869682792095979E-2</v>
          </cell>
          <cell r="G84">
            <v>0.2176382287188543</v>
          </cell>
        </row>
        <row r="85">
          <cell r="F85">
            <v>8.1829293157820754E-2</v>
          </cell>
          <cell r="G85">
            <v>0.21752379046202033</v>
          </cell>
        </row>
        <row r="86">
          <cell r="F86">
            <v>7.2041552864970534E-2</v>
          </cell>
          <cell r="G86">
            <v>0.23197559078129587</v>
          </cell>
        </row>
        <row r="87">
          <cell r="F87">
            <v>9.1403601961912745E-2</v>
          </cell>
          <cell r="G87">
            <v>0.29073790929084609</v>
          </cell>
        </row>
        <row r="88">
          <cell r="F88">
            <v>0.12720225757287512</v>
          </cell>
          <cell r="G88">
            <v>0.31487218953947549</v>
          </cell>
        </row>
        <row r="89">
          <cell r="F89">
            <v>0.12528968449143449</v>
          </cell>
          <cell r="G89">
            <v>0.32735400693677746</v>
          </cell>
        </row>
        <row r="90">
          <cell r="F90">
            <v>0.15118199524940987</v>
          </cell>
          <cell r="G90">
            <v>0.35333223346140091</v>
          </cell>
        </row>
        <row r="91">
          <cell r="F91">
            <v>0.12497338817302654</v>
          </cell>
          <cell r="G91">
            <v>0.38584804693628971</v>
          </cell>
        </row>
        <row r="92">
          <cell r="F92">
            <v>0.13983513542185191</v>
          </cell>
          <cell r="G92">
            <v>0.43348334252890491</v>
          </cell>
        </row>
        <row r="93">
          <cell r="F93">
            <v>0.16388785510511644</v>
          </cell>
          <cell r="G93">
            <v>0.45880293261555016</v>
          </cell>
        </row>
        <row r="94">
          <cell r="F94">
            <v>0.19014358988963798</v>
          </cell>
          <cell r="G94">
            <v>0.50548242691182399</v>
          </cell>
        </row>
        <row r="95">
          <cell r="F95">
            <v>0.16207645587064073</v>
          </cell>
          <cell r="G95">
            <v>0.49406575695666866</v>
          </cell>
        </row>
        <row r="96">
          <cell r="F96">
            <v>0.15495544996250968</v>
          </cell>
          <cell r="G96">
            <v>0.52734273720974467</v>
          </cell>
        </row>
        <row r="97">
          <cell r="F97">
            <v>0.14095508559647454</v>
          </cell>
          <cell r="G97">
            <v>0.54414623306131737</v>
          </cell>
        </row>
        <row r="98">
          <cell r="F98">
            <v>0.13098996897076465</v>
          </cell>
          <cell r="G98">
            <v>0.57419794898580412</v>
          </cell>
        </row>
        <row r="99">
          <cell r="F99">
            <v>0.1766902032390627</v>
          </cell>
          <cell r="G99">
            <v>0.62036377938800502</v>
          </cell>
        </row>
        <row r="100">
          <cell r="F100">
            <v>0.19118332222586545</v>
          </cell>
          <cell r="G100">
            <v>0.65704584797519816</v>
          </cell>
        </row>
        <row r="101">
          <cell r="F101">
            <v>0.21148000586075963</v>
          </cell>
          <cell r="G101">
            <v>0.72344192421160591</v>
          </cell>
        </row>
        <row r="102">
          <cell r="F102">
            <v>0.23404991753598578</v>
          </cell>
          <cell r="G102">
            <v>0.77840702451076871</v>
          </cell>
        </row>
      </sheetData>
      <sheetData sheetId="6">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cell r="G22" t="str">
            <v/>
          </cell>
        </row>
        <row r="23">
          <cell r="F23" t="str">
            <v/>
          </cell>
          <cell r="G23" t="str">
            <v/>
          </cell>
        </row>
        <row r="24">
          <cell r="F24" t="str">
            <v/>
          </cell>
          <cell r="G24" t="str">
            <v/>
          </cell>
        </row>
        <row r="25">
          <cell r="F25" t="str">
            <v/>
          </cell>
          <cell r="G25" t="str">
            <v/>
          </cell>
        </row>
        <row r="26">
          <cell r="F26">
            <v>0.22674595122221705</v>
          </cell>
          <cell r="G26" t="str">
            <v/>
          </cell>
        </row>
        <row r="27">
          <cell r="F27">
            <v>0.23573223054256126</v>
          </cell>
          <cell r="G27" t="str">
            <v/>
          </cell>
        </row>
        <row r="28">
          <cell r="F28">
            <v>0.24316970755651576</v>
          </cell>
          <cell r="G28" t="str">
            <v/>
          </cell>
        </row>
        <row r="29">
          <cell r="F29">
            <v>0.25295916549378439</v>
          </cell>
          <cell r="G29" t="str">
            <v/>
          </cell>
        </row>
        <row r="30">
          <cell r="F30">
            <v>0.24147261953513571</v>
          </cell>
          <cell r="G30" t="str">
            <v/>
          </cell>
        </row>
        <row r="31">
          <cell r="F31">
            <v>0.22953434541354051</v>
          </cell>
          <cell r="G31" t="str">
            <v/>
          </cell>
        </row>
        <row r="32">
          <cell r="F32">
            <v>0.17943346814388136</v>
          </cell>
          <cell r="G32" t="str">
            <v/>
          </cell>
        </row>
        <row r="33">
          <cell r="F33">
            <v>0.14044050171263611</v>
          </cell>
          <cell r="G33" t="str">
            <v/>
          </cell>
        </row>
        <row r="34">
          <cell r="F34">
            <v>8.6770500196943948E-2</v>
          </cell>
          <cell r="G34" t="str">
            <v/>
          </cell>
        </row>
        <row r="35">
          <cell r="F35">
            <v>4.2823718757079549E-2</v>
          </cell>
          <cell r="G35" t="str">
            <v/>
          </cell>
        </row>
        <row r="36">
          <cell r="F36">
            <v>2.4757274920765585E-2</v>
          </cell>
          <cell r="G36" t="str">
            <v/>
          </cell>
        </row>
        <row r="37">
          <cell r="F37">
            <v>5.9484862856888665E-4</v>
          </cell>
          <cell r="G37" t="str">
            <v/>
          </cell>
        </row>
        <row r="38">
          <cell r="F38">
            <v>-1.5671150214578119E-3</v>
          </cell>
          <cell r="G38" t="str">
            <v/>
          </cell>
        </row>
        <row r="39">
          <cell r="F39">
            <v>-1.3790014078050665E-2</v>
          </cell>
          <cell r="G39" t="str">
            <v/>
          </cell>
        </row>
        <row r="40">
          <cell r="F40">
            <v>-3.6393769861574408E-2</v>
          </cell>
          <cell r="G40" t="str">
            <v/>
          </cell>
        </row>
        <row r="41">
          <cell r="F41">
            <v>-3.8307714269150965E-2</v>
          </cell>
          <cell r="G41" t="str">
            <v/>
          </cell>
        </row>
        <row r="42">
          <cell r="F42">
            <v>-4.1380118634391012E-2</v>
          </cell>
          <cell r="G42">
            <v>0.51204183729844788</v>
          </cell>
        </row>
        <row r="43">
          <cell r="F43">
            <v>-5.3825762860313368E-2</v>
          </cell>
          <cell r="G43">
            <v>0.44047451777481733</v>
          </cell>
        </row>
        <row r="44">
          <cell r="F44">
            <v>-6.3417472108313014E-2</v>
          </cell>
          <cell r="G44">
            <v>0.34754920865127548</v>
          </cell>
        </row>
        <row r="45">
          <cell r="F45">
            <v>-7.091902446055548E-2</v>
          </cell>
          <cell r="G45">
            <v>0.28476777710528295</v>
          </cell>
        </row>
        <row r="46">
          <cell r="F46">
            <v>-9.2409825585542477E-2</v>
          </cell>
          <cell r="G46">
            <v>0.19288606049068838</v>
          </cell>
        </row>
        <row r="47">
          <cell r="F47">
            <v>-7.2247397189113188E-2</v>
          </cell>
          <cell r="G47">
            <v>0.13249489004314263</v>
          </cell>
        </row>
        <row r="48">
          <cell r="F48">
            <v>-3.4089706016553901E-2</v>
          </cell>
          <cell r="G48">
            <v>7.0289795078205736E-2</v>
          </cell>
        </row>
        <row r="49">
          <cell r="F49">
            <v>-1.8882382239213055E-2</v>
          </cell>
          <cell r="G49">
            <v>1.2926229372285629E-2</v>
          </cell>
        </row>
        <row r="50">
          <cell r="F50">
            <v>1.3560922835289547E-2</v>
          </cell>
          <cell r="G50">
            <v>-3.5025636209157801E-2</v>
          </cell>
        </row>
        <row r="51">
          <cell r="F51">
            <v>1.7514533655719047E-2</v>
          </cell>
          <cell r="G51">
            <v>-7.9524921714678787E-2</v>
          </cell>
        </row>
        <row r="52">
          <cell r="F52">
            <v>2.9526259539655801E-3</v>
          </cell>
          <cell r="G52">
            <v>-0.1061910471117101</v>
          </cell>
        </row>
        <row r="53">
          <cell r="F53">
            <v>6.7367541227777977E-3</v>
          </cell>
          <cell r="G53">
            <v>-0.12077751821757274</v>
          </cell>
        </row>
        <row r="54">
          <cell r="F54">
            <v>1.0287042530143006E-2</v>
          </cell>
          <cell r="G54">
            <v>-0.11150909387595859</v>
          </cell>
        </row>
        <row r="55">
          <cell r="F55">
            <v>1.5094122141826134E-2</v>
          </cell>
          <cell r="G55">
            <v>-0.10725451832993228</v>
          </cell>
        </row>
        <row r="56">
          <cell r="F56">
            <v>1.8061579966467765E-2</v>
          </cell>
          <cell r="G56">
            <v>-0.11288674206600798</v>
          </cell>
        </row>
        <row r="57">
          <cell r="F57">
            <v>1.8888563693267277E-2</v>
          </cell>
          <cell r="G57">
            <v>-0.10248380315287417</v>
          </cell>
        </row>
        <row r="58">
          <cell r="F58">
            <v>2.2371106054722163E-2</v>
          </cell>
          <cell r="G58">
            <v>-8.7570872799778599E-2</v>
          </cell>
        </row>
        <row r="59">
          <cell r="F59">
            <v>2.7072862493761628E-2</v>
          </cell>
          <cell r="G59">
            <v>-6.6391641758119832E-2</v>
          </cell>
        </row>
        <row r="60">
          <cell r="F60">
            <v>2.9949733160343293E-2</v>
          </cell>
          <cell r="G60">
            <v>-4.654323904409019E-2</v>
          </cell>
        </row>
        <row r="61">
          <cell r="F61">
            <v>2.2669027001767438E-2</v>
          </cell>
          <cell r="G61">
            <v>-4.1507061881955874E-2</v>
          </cell>
        </row>
        <row r="62">
          <cell r="F62">
            <v>1.671493603243401E-2</v>
          </cell>
          <cell r="G62">
            <v>-2.9475818132953576E-2</v>
          </cell>
        </row>
        <row r="63">
          <cell r="F63">
            <v>3.3492237928824707E-3</v>
          </cell>
          <cell r="G63">
            <v>-9.2166551049239522E-3</v>
          </cell>
        </row>
        <row r="64">
          <cell r="F64">
            <v>5.1079045932420704E-4</v>
          </cell>
          <cell r="G64">
            <v>1.7385023523547143E-2</v>
          </cell>
        </row>
        <row r="65">
          <cell r="F65">
            <v>2.829947862418373E-3</v>
          </cell>
          <cell r="G65">
            <v>3.2241910441018026E-2</v>
          </cell>
        </row>
        <row r="66">
          <cell r="F66">
            <v>9.4091046676953102E-3</v>
          </cell>
          <cell r="G66">
            <v>7.2343112120284214E-2</v>
          </cell>
        </row>
        <row r="67">
          <cell r="F67">
            <v>1.2015995271173831E-2</v>
          </cell>
          <cell r="G67">
            <v>7.5046737355363158E-2</v>
          </cell>
        </row>
        <row r="68">
          <cell r="F68">
            <v>1.6083421471190035E-2</v>
          </cell>
          <cell r="G68">
            <v>6.755815101129109E-2</v>
          </cell>
        </row>
        <row r="69">
          <cell r="F69">
            <v>1.5928976493600852E-2</v>
          </cell>
          <cell r="G69">
            <v>6.7053269173831836E-2</v>
          </cell>
        </row>
        <row r="70">
          <cell r="F70">
            <v>1.616119668998502E-2</v>
          </cell>
          <cell r="G70">
            <v>7.4943385974979571E-2</v>
          </cell>
        </row>
        <row r="71">
          <cell r="F71">
            <v>2.4971496437057514E-2</v>
          </cell>
          <cell r="G71">
            <v>8.250370013670183E-2</v>
          </cell>
        </row>
        <row r="72">
          <cell r="F72">
            <v>2.7263150758363996E-2</v>
          </cell>
          <cell r="G72">
            <v>9.1868675815689457E-2</v>
          </cell>
        </row>
        <row r="73">
          <cell r="F73">
            <v>3.8564074390433786E-2</v>
          </cell>
          <cell r="G73">
            <v>9.8880589441487823E-2</v>
          </cell>
        </row>
        <row r="74">
          <cell r="F74">
            <v>4.9619336666782726E-2</v>
          </cell>
          <cell r="G74">
            <v>0.11427568011161908</v>
          </cell>
        </row>
        <row r="75">
          <cell r="F75">
            <v>6.0121480820612257E-2</v>
          </cell>
          <cell r="G75">
            <v>0.12753105881548776</v>
          </cell>
        </row>
        <row r="76">
          <cell r="F76">
            <v>7.2832272311872406E-2</v>
          </cell>
          <cell r="G76">
            <v>0.14663936816109424</v>
          </cell>
        </row>
        <row r="77">
          <cell r="F77">
            <v>7.3160471441752264E-2</v>
          </cell>
          <cell r="G77">
            <v>0.15315249718997287</v>
          </cell>
        </row>
        <row r="78">
          <cell r="F78">
            <v>7.2613935143116495E-2</v>
          </cell>
          <cell r="G78">
            <v>0.16451850920001343</v>
          </cell>
        </row>
        <row r="79">
          <cell r="F79">
            <v>8.1970881573348253E-2</v>
          </cell>
          <cell r="G79">
            <v>0.1824290778950744</v>
          </cell>
        </row>
        <row r="80">
          <cell r="F80">
            <v>9.1604133056902487E-2</v>
          </cell>
          <cell r="G80">
            <v>0.20829376805765334</v>
          </cell>
        </row>
        <row r="81">
          <cell r="F81">
            <v>0.10354994596552307</v>
          </cell>
          <cell r="G81">
            <v>0.23403341615372847</v>
          </cell>
        </row>
        <row r="82">
          <cell r="F82">
            <v>0.11070812198442172</v>
          </cell>
          <cell r="G82">
            <v>0.25851169515200106</v>
          </cell>
        </row>
        <row r="83">
          <cell r="F83">
            <v>0.11676709729024008</v>
          </cell>
          <cell r="G83">
            <v>0.295846951392432</v>
          </cell>
        </row>
        <row r="84">
          <cell r="F84">
            <v>0.11609916466281187</v>
          </cell>
          <cell r="G84">
            <v>0.32388214226114098</v>
          </cell>
        </row>
        <row r="85">
          <cell r="F85">
            <v>0.11766976613142807</v>
          </cell>
          <cell r="G85">
            <v>0.34887323442273804</v>
          </cell>
        </row>
        <row r="86">
          <cell r="F86">
            <v>0.12292534683729825</v>
          </cell>
          <cell r="G86">
            <v>0.372027937321604</v>
          </cell>
        </row>
        <row r="87">
          <cell r="F87">
            <v>0.10738658768390805</v>
          </cell>
          <cell r="G87">
            <v>0.39121754380516621</v>
          </cell>
        </row>
        <row r="88">
          <cell r="F88">
            <v>0.11419568926942421</v>
          </cell>
          <cell r="G88">
            <v>0.42199441005937505</v>
          </cell>
        </row>
        <row r="89">
          <cell r="F89">
            <v>0.11047654102572178</v>
          </cell>
          <cell r="G89">
            <v>0.44342079895485897</v>
          </cell>
        </row>
        <row r="90">
          <cell r="F90">
            <v>0.10181692584060854</v>
          </cell>
          <cell r="G90">
            <v>0.45768366647222758</v>
          </cell>
        </row>
        <row r="91">
          <cell r="F91">
            <v>0.11581436177253078</v>
          </cell>
          <cell r="G91">
            <v>0.48206040914063952</v>
          </cell>
        </row>
        <row r="92">
          <cell r="F92">
            <v>0.12766530400567055</v>
          </cell>
          <cell r="G92">
            <v>0.5223965633066816</v>
          </cell>
        </row>
        <row r="93">
          <cell r="F93">
            <v>0.15017841076214417</v>
          </cell>
          <cell r="G93">
            <v>0.55503513532656923</v>
          </cell>
        </row>
        <row r="94">
          <cell r="F94">
            <v>0.15636183451732219</v>
          </cell>
          <cell r="G94">
            <v>0.56442616432276704</v>
          </cell>
        </row>
        <row r="95">
          <cell r="F95">
            <v>0.13742675748905722</v>
          </cell>
          <cell r="G95">
            <v>0.55936568580908452</v>
          </cell>
        </row>
        <row r="96">
          <cell r="F96">
            <v>0.11784748318000966</v>
          </cell>
          <cell r="G96">
            <v>0.56741177417481881</v>
          </cell>
        </row>
        <row r="97">
          <cell r="F97">
            <v>0.11367028306525462</v>
          </cell>
          <cell r="G97">
            <v>0.59554494695007154</v>
          </cell>
        </row>
        <row r="98">
          <cell r="F98">
            <v>0.11845832429205101</v>
          </cell>
          <cell r="G98">
            <v>0.61027055347170167</v>
          </cell>
        </row>
        <row r="99">
          <cell r="F99">
            <v>0.1289853224873678</v>
          </cell>
          <cell r="G99">
            <v>0.60638012672310404</v>
          </cell>
        </row>
        <row r="100">
          <cell r="F100">
            <v>0.13117636290473328</v>
          </cell>
          <cell r="G100">
            <v>0.60698400402264974</v>
          </cell>
        </row>
        <row r="101">
          <cell r="F101">
            <v>0.12497981817531567</v>
          </cell>
          <cell r="G101">
            <v>0.61697481915986407</v>
          </cell>
        </row>
        <row r="102">
          <cell r="F102">
            <v>0.1274449465681203</v>
          </cell>
          <cell r="G102">
            <v>0.62700737805540019</v>
          </cell>
        </row>
      </sheetData>
      <sheetData sheetId="7">
        <row r="6">
          <cell r="F6">
            <v>2.3905520853554605E-2</v>
          </cell>
        </row>
        <row r="7">
          <cell r="F7">
            <v>4.9999052416871227E-2</v>
          </cell>
        </row>
        <row r="8">
          <cell r="F8">
            <v>5.983397352310257E-3</v>
          </cell>
        </row>
        <row r="9">
          <cell r="F9">
            <v>-3.211694419367974E-2</v>
          </cell>
        </row>
        <row r="10">
          <cell r="F10">
            <v>2.0926854508460647E-2</v>
          </cell>
        </row>
        <row r="11">
          <cell r="F11">
            <v>-7.1190512010958565E-3</v>
          </cell>
        </row>
        <row r="12">
          <cell r="F12">
            <v>-2.3472632367239371E-2</v>
          </cell>
        </row>
        <row r="13">
          <cell r="F13">
            <v>6.5514749187091425E-3</v>
          </cell>
        </row>
        <row r="14">
          <cell r="F14">
            <v>2.7809743493350077E-2</v>
          </cell>
        </row>
        <row r="15">
          <cell r="F15">
            <v>4.0259210601020778E-2</v>
          </cell>
        </row>
        <row r="16">
          <cell r="F16">
            <v>6.9882169075874981E-2</v>
          </cell>
        </row>
        <row r="17">
          <cell r="F17">
            <v>4.3403662523374777E-2</v>
          </cell>
        </row>
        <row r="18">
          <cell r="F18">
            <v>-2.3597565385418224E-3</v>
          </cell>
        </row>
        <row r="19">
          <cell r="F19">
            <v>1.8696104378600444E-2</v>
          </cell>
        </row>
        <row r="20">
          <cell r="F20">
            <v>2.9486120773722954E-3</v>
          </cell>
        </row>
        <row r="21">
          <cell r="F21">
            <v>3.2038382527132321E-2</v>
          </cell>
        </row>
        <row r="22">
          <cell r="F22">
            <v>3.1084012253550519E-2</v>
          </cell>
          <cell r="G22">
            <v>0.10136637457037398</v>
          </cell>
        </row>
        <row r="23">
          <cell r="F23">
            <v>2.5559832998230243E-2</v>
          </cell>
          <cell r="G23">
            <v>0.12739514919362696</v>
          </cell>
        </row>
        <row r="24">
          <cell r="F24">
            <v>4.8639935069773002E-2</v>
          </cell>
          <cell r="G24">
            <v>0.10398148120809131</v>
          </cell>
        </row>
        <row r="25">
          <cell r="F25">
            <v>4.3915971244192317E-2</v>
          </cell>
          <cell r="G25">
            <v>9.3792547019728861E-2</v>
          </cell>
        </row>
        <row r="26">
          <cell r="F26">
            <v>4.8165359400589823E-2</v>
          </cell>
          <cell r="G26">
            <v>0.12562621311740935</v>
          </cell>
        </row>
        <row r="27">
          <cell r="F27">
            <v>5.9537835818363541E-2</v>
          </cell>
          <cell r="G27">
            <v>0.13693393259511905</v>
          </cell>
        </row>
        <row r="28">
          <cell r="F28">
            <v>6.1001624648421314E-2</v>
          </cell>
          <cell r="G28">
            <v>0.15899970850420245</v>
          </cell>
        </row>
        <row r="29">
          <cell r="F29">
            <v>6.7793111295047392E-2</v>
          </cell>
          <cell r="G29">
            <v>0.19370260250845597</v>
          </cell>
        </row>
        <row r="30">
          <cell r="F30">
            <v>8.3516520473001343E-2</v>
          </cell>
          <cell r="G30">
            <v>0.18821587908195009</v>
          </cell>
        </row>
        <row r="31">
          <cell r="F31">
            <v>8.4834255251103469E-2</v>
          </cell>
          <cell r="G31">
            <v>0.2288872390473185</v>
          </cell>
        </row>
        <row r="32">
          <cell r="F32">
            <v>7.9317576030375148E-2</v>
          </cell>
          <cell r="G32">
            <v>0.2617899169018168</v>
          </cell>
        </row>
        <row r="33">
          <cell r="F33">
            <v>8.4471584261225169E-2</v>
          </cell>
          <cell r="G33">
            <v>0.27162271185097209</v>
          </cell>
        </row>
        <row r="34">
          <cell r="F34">
            <v>8.3476512265483832E-2</v>
          </cell>
          <cell r="G34">
            <v>0.24388264785408403</v>
          </cell>
        </row>
        <row r="35">
          <cell r="F35">
            <v>0.1174870112618117</v>
          </cell>
          <cell r="G35">
            <v>0.30611503970810944</v>
          </cell>
        </row>
        <row r="36">
          <cell r="F36">
            <v>0.12901651533026218</v>
          </cell>
          <cell r="G36">
            <v>0.32092426315620404</v>
          </cell>
        </row>
        <row r="37">
          <cell r="F37">
            <v>0.15339038204822775</v>
          </cell>
          <cell r="G37">
            <v>0.38160943137582504</v>
          </cell>
        </row>
        <row r="38">
          <cell r="F38">
            <v>0.1882920569111928</v>
          </cell>
          <cell r="G38">
            <v>0.43453446130381868</v>
          </cell>
        </row>
        <row r="39">
          <cell r="F39">
            <v>0.19049898874416407</v>
          </cell>
          <cell r="G39">
            <v>0.47791792407367301</v>
          </cell>
        </row>
        <row r="40">
          <cell r="F40">
            <v>0.2068835321543962</v>
          </cell>
          <cell r="G40">
            <v>0.52485918323322778</v>
          </cell>
        </row>
        <row r="41">
          <cell r="F41">
            <v>0.1854326649706752</v>
          </cell>
          <cell r="G41">
            <v>0.53500371381936773</v>
          </cell>
        </row>
        <row r="42">
          <cell r="F42">
            <v>0.14030602847509047</v>
          </cell>
          <cell r="G42">
            <v>0.54375647752535849</v>
          </cell>
        </row>
        <row r="43">
          <cell r="F43">
            <v>9.0886656609475078E-2</v>
          </cell>
          <cell r="G43">
            <v>0.54324474768491782</v>
          </cell>
        </row>
        <row r="44">
          <cell r="F44">
            <v>4.5008812922578315E-2</v>
          </cell>
          <cell r="G44">
            <v>0.52122806108603315</v>
          </cell>
        </row>
        <row r="45">
          <cell r="F45">
            <v>6.8251331364488285E-3</v>
          </cell>
          <cell r="G45">
            <v>0.49791287571162429</v>
          </cell>
        </row>
        <row r="46">
          <cell r="F46">
            <v>-4.5628239762479109E-2</v>
          </cell>
          <cell r="G46">
            <v>0.4499628783622896</v>
          </cell>
        </row>
        <row r="47">
          <cell r="F47">
            <v>-3.6160212374367388E-2</v>
          </cell>
          <cell r="G47">
            <v>0.44754669949218689</v>
          </cell>
        </row>
        <row r="48">
          <cell r="F48">
            <v>-3.8806858039474604E-2</v>
          </cell>
          <cell r="G48">
            <v>0.42141957839813715</v>
          </cell>
        </row>
        <row r="49">
          <cell r="F49">
            <v>-3.4726998962016087E-2</v>
          </cell>
          <cell r="G49">
            <v>0.39539276545456087</v>
          </cell>
        </row>
        <row r="50">
          <cell r="F50">
            <v>-1.2652622272846709E-4</v>
          </cell>
          <cell r="G50">
            <v>0.36631983166655968</v>
          </cell>
        </row>
        <row r="51">
          <cell r="F51">
            <v>-1.381048388702282E-2</v>
          </cell>
          <cell r="G51">
            <v>0.34890196035406057</v>
          </cell>
        </row>
        <row r="52">
          <cell r="F52">
            <v>-2.8980263061520298E-2</v>
          </cell>
          <cell r="G52">
            <v>0.31312173930624171</v>
          </cell>
        </row>
        <row r="53">
          <cell r="F53">
            <v>-4.3566157030197422E-2</v>
          </cell>
          <cell r="G53">
            <v>0.26735502416313839</v>
          </cell>
        </row>
        <row r="54">
          <cell r="F54">
            <v>-5.5945909274685207E-2</v>
          </cell>
          <cell r="G54">
            <v>0.22689741012639056</v>
          </cell>
        </row>
        <row r="55">
          <cell r="F55">
            <v>-7.0049376702111255E-2</v>
          </cell>
          <cell r="G55">
            <v>0.16136557239013749</v>
          </cell>
        </row>
        <row r="56">
          <cell r="F56">
            <v>-6.834753132030752E-2</v>
          </cell>
          <cell r="G56">
            <v>0.11575769265567211</v>
          </cell>
        </row>
        <row r="57">
          <cell r="F57">
            <v>-4.4451762570833921E-2</v>
          </cell>
          <cell r="G57">
            <v>6.9512879544076658E-2</v>
          </cell>
        </row>
        <row r="58">
          <cell r="F58">
            <v>-2.1642938659339049E-2</v>
          </cell>
          <cell r="G58">
            <v>1.6962414555858733E-2</v>
          </cell>
        </row>
        <row r="59">
          <cell r="F59">
            <v>-1.7483697547615487E-3</v>
          </cell>
          <cell r="G59">
            <v>-3.0881786108788025E-2</v>
          </cell>
        </row>
        <row r="60">
          <cell r="F60">
            <v>4.0805279688192449E-3</v>
          </cell>
          <cell r="G60">
            <v>-8.7045311529904829E-2</v>
          </cell>
        </row>
        <row r="61">
          <cell r="F61">
            <v>-1.9272693580406043E-2</v>
          </cell>
          <cell r="G61">
            <v>-0.13519247900700462</v>
          </cell>
        </row>
        <row r="62">
          <cell r="F62">
            <v>-3.7477395654854397E-2</v>
          </cell>
          <cell r="G62">
            <v>-0.16082100957408627</v>
          </cell>
        </row>
        <row r="63">
          <cell r="F63">
            <v>-3.5206704426782788E-2</v>
          </cell>
          <cell r="G63">
            <v>-0.15697514714504593</v>
          </cell>
        </row>
        <row r="64">
          <cell r="F64">
            <v>-2.1819047394639839E-2</v>
          </cell>
          <cell r="G64">
            <v>-0.15387317184712293</v>
          </cell>
        </row>
        <row r="65">
          <cell r="F65">
            <v>-2.3800528465406239E-2</v>
          </cell>
          <cell r="G65">
            <v>-0.16581814060885966</v>
          </cell>
        </row>
        <row r="66">
          <cell r="F66">
            <v>-5.8375619605789512E-3</v>
          </cell>
          <cell r="G66">
            <v>-0.12103033177218611</v>
          </cell>
        </row>
        <row r="67">
          <cell r="F67">
            <v>-8.541674841505505E-3</v>
          </cell>
          <cell r="G67">
            <v>-0.12935660961218404</v>
          </cell>
        </row>
        <row r="68">
          <cell r="F68">
            <v>-1.820013838276514E-2</v>
          </cell>
          <cell r="G68">
            <v>-0.13326645219041353</v>
          </cell>
        </row>
        <row r="69">
          <cell r="F69">
            <v>1.649404661443021E-2</v>
          </cell>
          <cell r="G69">
            <v>-0.11459709503241333</v>
          </cell>
        </row>
        <row r="70">
          <cell r="F70">
            <v>2.4124750436709967E-2</v>
          </cell>
          <cell r="G70">
            <v>-9.6779055112747522E-2</v>
          </cell>
        </row>
        <row r="71">
          <cell r="F71">
            <v>2.8147438825808543E-2</v>
          </cell>
          <cell r="G71">
            <v>-8.7398686899352637E-2</v>
          </cell>
        </row>
        <row r="72">
          <cell r="F72">
            <v>5.0416956856732573E-2</v>
          </cell>
          <cell r="G72">
            <v>-5.3869232272160526E-2</v>
          </cell>
        </row>
        <row r="73">
          <cell r="F73">
            <v>6.8927058199224914E-2</v>
          </cell>
          <cell r="G73">
            <v>-2.1038798029909796E-3</v>
          </cell>
        </row>
        <row r="74">
          <cell r="F74">
            <v>9.0559577045727133E-2</v>
          </cell>
          <cell r="G74">
            <v>4.9726431207664831E-2</v>
          </cell>
        </row>
        <row r="75">
          <cell r="F75">
            <v>0.11617143176204202</v>
          </cell>
          <cell r="G75">
            <v>9.8822121564800705E-2</v>
          </cell>
        </row>
        <row r="76">
          <cell r="F76">
            <v>0.13711844955576594</v>
          </cell>
          <cell r="G76">
            <v>0.15159674860391301</v>
          </cell>
        </row>
        <row r="77">
          <cell r="F77">
            <v>0.12307810524542441</v>
          </cell>
          <cell r="G77">
            <v>0.16542598801326736</v>
          </cell>
        </row>
        <row r="78">
          <cell r="F78">
            <v>0.1081450233978761</v>
          </cell>
          <cell r="G78">
            <v>0.17951439326487997</v>
          </cell>
        </row>
        <row r="79">
          <cell r="F79">
            <v>9.9230995496164778E-2</v>
          </cell>
          <cell r="G79">
            <v>0.19980148681572701</v>
          </cell>
        </row>
        <row r="80">
          <cell r="F80">
            <v>9.0849554964825344E-2</v>
          </cell>
          <cell r="G80">
            <v>0.23836577559991906</v>
          </cell>
        </row>
        <row r="81">
          <cell r="F81">
            <v>0.10392792574493226</v>
          </cell>
          <cell r="G81">
            <v>0.28862660733860562</v>
          </cell>
        </row>
        <row r="82">
          <cell r="F82">
            <v>0.13341711344035154</v>
          </cell>
          <cell r="G82">
            <v>0.35040890236008598</v>
          </cell>
        </row>
        <row r="83">
          <cell r="F83">
            <v>0.15632141353793688</v>
          </cell>
          <cell r="G83">
            <v>0.39132960478044676</v>
          </cell>
        </row>
        <row r="84">
          <cell r="F84">
            <v>0.16088122555608525</v>
          </cell>
          <cell r="G84">
            <v>0.42106604855064411</v>
          </cell>
        </row>
        <row r="85">
          <cell r="F85">
            <v>0.16977774023335063</v>
          </cell>
          <cell r="G85">
            <v>0.48220487603736234</v>
          </cell>
        </row>
        <row r="86">
          <cell r="F86">
            <v>0.15657630704209666</v>
          </cell>
          <cell r="G86">
            <v>0.51282277136276178</v>
          </cell>
        </row>
        <row r="87">
          <cell r="F87">
            <v>0.13466208152289807</v>
          </cell>
          <cell r="G87">
            <v>0.53453336114485017</v>
          </cell>
        </row>
        <row r="88">
          <cell r="F88">
            <v>0.11901661754771566</v>
          </cell>
          <cell r="G88">
            <v>0.55828280448112488</v>
          </cell>
        </row>
        <row r="89">
          <cell r="F89">
            <v>9.8628158160298893E-2</v>
          </cell>
          <cell r="G89">
            <v>0.5643389875832312</v>
          </cell>
        </row>
        <row r="90">
          <cell r="F90">
            <v>9.1064715872500548E-2</v>
          </cell>
          <cell r="G90">
            <v>0.57976273679855206</v>
          </cell>
        </row>
        <row r="91">
          <cell r="F91">
            <v>0.12420782230340616</v>
          </cell>
          <cell r="G91">
            <v>0.63059374462244777</v>
          </cell>
        </row>
        <row r="92">
          <cell r="F92">
            <v>0.16211060038692837</v>
          </cell>
          <cell r="G92">
            <v>0.66997644801132061</v>
          </cell>
        </row>
        <row r="93">
          <cell r="F93">
            <v>0.18641699817519594</v>
          </cell>
          <cell r="G93">
            <v>0.6818289275592021</v>
          </cell>
        </row>
        <row r="94">
          <cell r="F94">
            <v>0.18297187872621914</v>
          </cell>
          <cell r="G94">
            <v>0.67217503847904414</v>
          </cell>
        </row>
        <row r="95">
          <cell r="F95">
            <v>0.15843520764077998</v>
          </cell>
          <cell r="G95">
            <v>0.67285752050118586</v>
          </cell>
        </row>
        <row r="96">
          <cell r="F96">
            <v>0.15712183826344442</v>
          </cell>
          <cell r="G96">
            <v>0.68997983671899898</v>
          </cell>
        </row>
        <row r="97">
          <cell r="F97">
            <v>0.17549764337010959</v>
          </cell>
          <cell r="G97">
            <v>0.73424846568388713</v>
          </cell>
        </row>
        <row r="98">
          <cell r="F98">
            <v>0.21832112424280359</v>
          </cell>
          <cell r="G98">
            <v>0.78235113932397138</v>
          </cell>
        </row>
        <row r="99">
          <cell r="F99">
            <v>0.27890139889764198</v>
          </cell>
          <cell r="G99">
            <v>0.85252792390266297</v>
          </cell>
        </row>
        <row r="100">
          <cell r="F100">
            <v>0.2782528430240962</v>
          </cell>
          <cell r="G100">
            <v>0.87738312477826985</v>
          </cell>
        </row>
        <row r="101">
          <cell r="F101">
            <v>0.23781341572027398</v>
          </cell>
          <cell r="G101">
            <v>0.86813395565922913</v>
          </cell>
        </row>
        <row r="102">
          <cell r="F102">
            <v>0.18891937567558392</v>
          </cell>
          <cell r="G102">
            <v>0.83785340155920385</v>
          </cell>
        </row>
      </sheetData>
      <sheetData sheetId="8">
        <row r="6">
          <cell r="F6">
            <v>8.0732362873284919E-2</v>
          </cell>
        </row>
        <row r="7">
          <cell r="F7">
            <v>6.8402726884400411E-2</v>
          </cell>
        </row>
        <row r="8">
          <cell r="F8">
            <v>1.6067408178564543E-2</v>
          </cell>
        </row>
        <row r="9">
          <cell r="F9">
            <v>1.7005441899455149E-2</v>
          </cell>
        </row>
        <row r="10">
          <cell r="F10">
            <v>-2.6193220876931302E-2</v>
          </cell>
        </row>
        <row r="11">
          <cell r="F11">
            <v>-3.4494687532574328E-3</v>
          </cell>
        </row>
        <row r="12">
          <cell r="F12">
            <v>-4.4278527403661741E-2</v>
          </cell>
        </row>
        <row r="13">
          <cell r="F13">
            <v>-4.3966989896263381E-2</v>
          </cell>
        </row>
        <row r="14">
          <cell r="F14">
            <v>-7.4587452876760576E-3</v>
          </cell>
        </row>
        <row r="15">
          <cell r="F15">
            <v>-6.9348405524590692E-3</v>
          </cell>
        </row>
        <row r="16">
          <cell r="F16">
            <v>6.5873196885121763E-2</v>
          </cell>
        </row>
        <row r="17">
          <cell r="F17">
            <v>4.1210268646662898E-2</v>
          </cell>
        </row>
        <row r="18">
          <cell r="F18">
            <v>5.2095111883401872E-2</v>
          </cell>
        </row>
        <row r="19">
          <cell r="F19">
            <v>5.4506636854628469E-2</v>
          </cell>
        </row>
        <row r="20">
          <cell r="F20">
            <v>5.4120761626331886E-2</v>
          </cell>
        </row>
        <row r="21">
          <cell r="F21">
            <v>6.0584025043872558E-2</v>
          </cell>
        </row>
        <row r="22">
          <cell r="F22">
            <v>4.6935250133004119E-2</v>
          </cell>
          <cell r="G22">
            <v>0.14611075872508356</v>
          </cell>
        </row>
        <row r="23">
          <cell r="F23">
            <v>5.4500665861171714E-2</v>
          </cell>
          <cell r="G23">
            <v>0.16702572029448412</v>
          </cell>
        </row>
        <row r="24">
          <cell r="F24">
            <v>4.9814527281029523E-2</v>
          </cell>
          <cell r="G24">
            <v>0.14159736656738597</v>
          </cell>
        </row>
        <row r="25">
          <cell r="F25">
            <v>7.9267930383239302E-2</v>
          </cell>
          <cell r="G25">
            <v>0.15410067607696648</v>
          </cell>
        </row>
        <row r="26">
          <cell r="F26">
            <v>8.4478843373204784E-2</v>
          </cell>
          <cell r="G26">
            <v>0.14985723922500352</v>
          </cell>
        </row>
        <row r="27">
          <cell r="F27">
            <v>0.10251716358831749</v>
          </cell>
          <cell r="G27">
            <v>0.20114015699840113</v>
          </cell>
        </row>
        <row r="28">
          <cell r="F28">
            <v>0.12589996333795989</v>
          </cell>
          <cell r="G28">
            <v>0.25142992172678136</v>
          </cell>
        </row>
        <row r="29">
          <cell r="F29">
            <v>0.11601462959668923</v>
          </cell>
          <cell r="G29">
            <v>0.25310986377420075</v>
          </cell>
        </row>
        <row r="30">
          <cell r="F30">
            <v>0.12324124142768522</v>
          </cell>
          <cell r="G30">
            <v>0.29929170152961981</v>
          </cell>
        </row>
        <row r="31">
          <cell r="F31">
            <v>0.11254389016867437</v>
          </cell>
          <cell r="G31">
            <v>0.31713351592033306</v>
          </cell>
        </row>
        <row r="32">
          <cell r="F32">
            <v>0.12497291134645086</v>
          </cell>
          <cell r="G32">
            <v>0.42068136047689397</v>
          </cell>
        </row>
        <row r="33">
          <cell r="F33">
            <v>0.13919260192324656</v>
          </cell>
          <cell r="G33">
            <v>0.43626945559371066</v>
          </cell>
        </row>
        <row r="34">
          <cell r="F34">
            <v>0.14572070366679901</v>
          </cell>
          <cell r="G34">
            <v>0.45247115048409503</v>
          </cell>
        </row>
        <row r="35">
          <cell r="F35">
            <v>0.20987014097629578</v>
          </cell>
          <cell r="G35">
            <v>0.53393849744908772</v>
          </cell>
        </row>
        <row r="36">
          <cell r="F36">
            <v>0.18350991106333348</v>
          </cell>
          <cell r="G36">
            <v>0.53831807465510562</v>
          </cell>
        </row>
        <row r="37">
          <cell r="F37">
            <v>0.193417371049009</v>
          </cell>
          <cell r="G37">
            <v>0.5884765579960568</v>
          </cell>
        </row>
        <row r="38">
          <cell r="F38">
            <v>0.21777770696315665</v>
          </cell>
          <cell r="G38">
            <v>0.61815374556384983</v>
          </cell>
        </row>
        <row r="39">
          <cell r="F39">
            <v>0.18072229143446142</v>
          </cell>
          <cell r="G39">
            <v>0.66015415202892069</v>
          </cell>
        </row>
        <row r="40">
          <cell r="F40">
            <v>0.21167663159136235</v>
          </cell>
          <cell r="G40">
            <v>0.69587394462013608</v>
          </cell>
        </row>
        <row r="41">
          <cell r="F41">
            <v>0.17253564409643313</v>
          </cell>
          <cell r="G41">
            <v>0.70042817704861715</v>
          </cell>
        </row>
        <row r="42">
          <cell r="F42">
            <v>0.10499568529989431</v>
          </cell>
          <cell r="G42">
            <v>0.67621418073073991</v>
          </cell>
        </row>
        <row r="43">
          <cell r="F43">
            <v>6.1575682320504373E-2</v>
          </cell>
          <cell r="G43">
            <v>0.66722916848825353</v>
          </cell>
        </row>
        <row r="44">
          <cell r="F44">
            <v>-1.5984840234236096E-2</v>
          </cell>
          <cell r="G44">
            <v>0.63007457710487047</v>
          </cell>
        </row>
        <row r="45">
          <cell r="F45">
            <v>-5.5860075435721239E-2</v>
          </cell>
          <cell r="G45">
            <v>0.5653001712296567</v>
          </cell>
        </row>
        <row r="46">
          <cell r="F46">
            <v>-9.212969283719781E-2</v>
          </cell>
          <cell r="G46">
            <v>0.49960564452033729</v>
          </cell>
        </row>
        <row r="47">
          <cell r="F47">
            <v>-6.5157775703008861E-2</v>
          </cell>
          <cell r="G47">
            <v>0.49955422919692716</v>
          </cell>
        </row>
        <row r="48">
          <cell r="F48">
            <v>-4.4429568214857537E-2</v>
          </cell>
          <cell r="G48">
            <v>0.45974504555205292</v>
          </cell>
        </row>
        <row r="49">
          <cell r="F49">
            <v>-1.0108884165346454E-2</v>
          </cell>
          <cell r="G49">
            <v>0.43917665746762091</v>
          </cell>
        </row>
        <row r="50">
          <cell r="F50">
            <v>-1.621768082277434E-3</v>
          </cell>
          <cell r="G50">
            <v>0.37474263501037486</v>
          </cell>
        </row>
        <row r="51">
          <cell r="F51">
            <v>-2.2814677766171399E-2</v>
          </cell>
          <cell r="G51">
            <v>0.36419566126208142</v>
          </cell>
        </row>
        <row r="52">
          <cell r="F52">
            <v>-3.9921996939813777E-2</v>
          </cell>
          <cell r="G52">
            <v>0.29485013726578824</v>
          </cell>
        </row>
        <row r="53">
          <cell r="F53">
            <v>-5.1048610594818453E-2</v>
          </cell>
          <cell r="G53">
            <v>0.24893544494955602</v>
          </cell>
        </row>
        <row r="54">
          <cell r="F54">
            <v>-3.6735076325321851E-2</v>
          </cell>
          <cell r="G54">
            <v>0.1922868550182539</v>
          </cell>
        </row>
        <row r="55">
          <cell r="F55">
            <v>-5.1661415135311625E-2</v>
          </cell>
          <cell r="G55">
            <v>0.10266410515047406</v>
          </cell>
        </row>
        <row r="56">
          <cell r="F56">
            <v>-4.750712008234767E-2</v>
          </cell>
          <cell r="G56">
            <v>6.3833106120107161E-2</v>
          </cell>
        </row>
        <row r="57">
          <cell r="F57">
            <v>-1.2216397712950588E-2</v>
          </cell>
          <cell r="G57">
            <v>4.330167618759647E-2</v>
          </cell>
        </row>
        <row r="58">
          <cell r="F58">
            <v>1.3749752106968558E-2</v>
          </cell>
          <cell r="G58">
            <v>-1.1741099837934249E-2</v>
          </cell>
        </row>
        <row r="59">
          <cell r="F59">
            <v>4.5347819978459256E-2</v>
          </cell>
          <cell r="G59">
            <v>-3.2710366305528087E-2</v>
          </cell>
        </row>
        <row r="60">
          <cell r="F60">
            <v>5.0336476523316007E-2</v>
          </cell>
          <cell r="G60">
            <v>-9.7507048947939101E-2</v>
          </cell>
        </row>
        <row r="61">
          <cell r="F61">
            <v>7.5077180229487131E-2</v>
          </cell>
          <cell r="G61">
            <v>-5.4156787679349713E-2</v>
          </cell>
        </row>
        <row r="62">
          <cell r="F62">
            <v>9.800747325814009E-2</v>
          </cell>
          <cell r="G62">
            <v>-1.8729311879688425E-2</v>
          </cell>
        </row>
        <row r="63">
          <cell r="F63">
            <v>2.9811566424156243E-2</v>
          </cell>
          <cell r="G63">
            <v>-6.4474482201876349E-2</v>
          </cell>
        </row>
        <row r="64">
          <cell r="F64">
            <v>2.8891671931744627E-2</v>
          </cell>
          <cell r="G64">
            <v>-5.2630536781958316E-2</v>
          </cell>
        </row>
        <row r="65">
          <cell r="F65">
            <v>-4.6682108579341949E-2</v>
          </cell>
          <cell r="G65">
            <v>-4.4978820822970333E-2</v>
          </cell>
        </row>
        <row r="66">
          <cell r="F66">
            <v>-3.5073394113287776E-2</v>
          </cell>
          <cell r="G66">
            <v>3.8326986844221561E-2</v>
          </cell>
        </row>
        <row r="67">
          <cell r="F67">
            <v>1.3651879253399903E-3</v>
          </cell>
          <cell r="G67">
            <v>2.0484814264724875E-3</v>
          </cell>
        </row>
        <row r="68">
          <cell r="F68">
            <v>2.0545760494125726E-2</v>
          </cell>
          <cell r="G68">
            <v>1.234479192702505E-2</v>
          </cell>
        </row>
        <row r="69">
          <cell r="F69">
            <v>5.2113214936844419E-2</v>
          </cell>
          <cell r="G69">
            <v>1.7243278279220519E-2</v>
          </cell>
        </row>
        <row r="70">
          <cell r="F70">
            <v>5.7735847739813356E-2</v>
          </cell>
          <cell r="G70">
            <v>9.7684602666312279E-2</v>
          </cell>
        </row>
        <row r="71">
          <cell r="F71">
            <v>9.86532151718401E-2</v>
          </cell>
          <cell r="G71">
            <v>0.12351637436448391</v>
          </cell>
        </row>
        <row r="72">
          <cell r="F72">
            <v>0.10579739500206257</v>
          </cell>
          <cell r="G72">
            <v>0.15806418386890134</v>
          </cell>
        </row>
        <row r="73">
          <cell r="F73">
            <v>0.13840692861769902</v>
          </cell>
          <cell r="G73">
            <v>0.20669881749173799</v>
          </cell>
        </row>
        <row r="74">
          <cell r="F74">
            <v>0.14074281543075062</v>
          </cell>
          <cell r="G74">
            <v>0.27516249442238483</v>
          </cell>
        </row>
        <row r="75">
          <cell r="F75">
            <v>0.14888343294768416</v>
          </cell>
          <cell r="G75">
            <v>0.3240612224474797</v>
          </cell>
        </row>
        <row r="76">
          <cell r="F76">
            <v>0.1469539089750829</v>
          </cell>
          <cell r="G76">
            <v>0.35252521292633199</v>
          </cell>
        </row>
        <row r="77">
          <cell r="F77">
            <v>0.120252758291174</v>
          </cell>
          <cell r="G77">
            <v>0.33916797349586253</v>
          </cell>
        </row>
        <row r="78">
          <cell r="F78">
            <v>0.10816986497074658</v>
          </cell>
          <cell r="G78">
            <v>0.36958260728616277</v>
          </cell>
        </row>
        <row r="79">
          <cell r="F79">
            <v>0.11483486353455075</v>
          </cell>
          <cell r="G79">
            <v>0.39354826600357112</v>
          </cell>
        </row>
        <row r="80">
          <cell r="F80">
            <v>0.14348366205891422</v>
          </cell>
          <cell r="G80">
            <v>0.44567239846193013</v>
          </cell>
        </row>
        <row r="81">
          <cell r="F81">
            <v>0.17308755756980604</v>
          </cell>
          <cell r="G81">
            <v>0.43717835083618156</v>
          </cell>
        </row>
        <row r="82">
          <cell r="F82">
            <v>0.24309118912390582</v>
          </cell>
          <cell r="G82">
            <v>0.51466632315192851</v>
          </cell>
        </row>
        <row r="83">
          <cell r="F83">
            <v>0.27754181258401101</v>
          </cell>
          <cell r="G83">
            <v>0.64127851216342591</v>
          </cell>
        </row>
        <row r="84">
          <cell r="F84">
            <v>0.23476858245245305</v>
          </cell>
          <cell r="G84">
            <v>0.65154930898263852</v>
          </cell>
        </row>
        <row r="85">
          <cell r="F85">
            <v>0.25409505351757172</v>
          </cell>
          <cell r="G85">
            <v>0.73795551293309503</v>
          </cell>
        </row>
        <row r="86">
          <cell r="F86">
            <v>0.17873178794339725</v>
          </cell>
          <cell r="G86">
            <v>0.72847150520861337</v>
          </cell>
        </row>
        <row r="87">
          <cell r="F87">
            <v>4.4412662650983689E-2</v>
          </cell>
          <cell r="G87">
            <v>0.68432598688906965</v>
          </cell>
        </row>
        <row r="88">
          <cell r="F88">
            <v>6.1511225815591665E-3</v>
          </cell>
          <cell r="G88">
            <v>0.63715467107007207</v>
          </cell>
        </row>
        <row r="89">
          <cell r="F89">
            <v>-7.1553692348625075E-2</v>
          </cell>
          <cell r="G89">
            <v>0.61428860564762577</v>
          </cell>
        </row>
        <row r="90">
          <cell r="F90">
            <v>-6.4778297867552057E-2</v>
          </cell>
          <cell r="G90">
            <v>0.60595735960124808</v>
          </cell>
        </row>
        <row r="91">
          <cell r="F91">
            <v>5.163302161995531E-2</v>
          </cell>
          <cell r="G91">
            <v>0.63730579333718484</v>
          </cell>
        </row>
        <row r="92">
          <cell r="F92">
            <v>9.2948216012302465E-2</v>
          </cell>
          <cell r="G92">
            <v>0.62430549208031183</v>
          </cell>
        </row>
        <row r="93">
          <cell r="F93">
            <v>0.10012706479268121</v>
          </cell>
          <cell r="G93">
            <v>0.57600874182260775</v>
          </cell>
        </row>
        <row r="94">
          <cell r="F94">
            <v>8.6535370673558348E-2</v>
          </cell>
          <cell r="G94">
            <v>0.551749914844056</v>
          </cell>
        </row>
        <row r="95">
          <cell r="F95">
            <v>1.5321932429244327E-2</v>
          </cell>
          <cell r="G95">
            <v>0.503744292818745</v>
          </cell>
        </row>
        <row r="96">
          <cell r="F96">
            <v>2.818662388226956E-2</v>
          </cell>
          <cell r="G96">
            <v>0.50553820698749863</v>
          </cell>
        </row>
        <row r="97">
          <cell r="F97">
            <v>6.929108716536557E-2</v>
          </cell>
          <cell r="G97">
            <v>0.52504707069679946</v>
          </cell>
        </row>
        <row r="98">
          <cell r="F98">
            <v>0.11643643017201852</v>
          </cell>
          <cell r="G98">
            <v>0.56001648004532789</v>
          </cell>
        </row>
        <row r="99">
          <cell r="F99">
            <v>0.15740935721063196</v>
          </cell>
          <cell r="G99">
            <v>0.54631878649482635</v>
          </cell>
        </row>
        <row r="100">
          <cell r="F100">
            <v>0.14562239743523842</v>
          </cell>
          <cell r="G100">
            <v>0.50767694236382266</v>
          </cell>
        </row>
        <row r="101">
          <cell r="F101">
            <v>0.16522090358150501</v>
          </cell>
          <cell r="G101">
            <v>0.51718041670849846</v>
          </cell>
        </row>
        <row r="102">
          <cell r="F102">
            <v>0.15632306848920255</v>
          </cell>
          <cell r="G102">
            <v>0.47324835941062471</v>
          </cell>
        </row>
      </sheetData>
      <sheetData sheetId="9">
        <row r="6">
          <cell r="H6" t="str">
            <v/>
          </cell>
        </row>
        <row r="7">
          <cell r="H7" t="str">
            <v/>
          </cell>
        </row>
        <row r="8">
          <cell r="H8" t="str">
            <v/>
          </cell>
        </row>
        <row r="9">
          <cell r="H9" t="str">
            <v/>
          </cell>
        </row>
        <row r="10">
          <cell r="H10" t="str">
            <v/>
          </cell>
        </row>
        <row r="11">
          <cell r="H11" t="str">
            <v/>
          </cell>
        </row>
        <row r="12">
          <cell r="H12" t="str">
            <v/>
          </cell>
        </row>
        <row r="13">
          <cell r="H13" t="str">
            <v/>
          </cell>
        </row>
        <row r="14">
          <cell r="H14" t="str">
            <v/>
          </cell>
        </row>
        <row r="15">
          <cell r="H15" t="str">
            <v/>
          </cell>
        </row>
        <row r="16">
          <cell r="H16" t="str">
            <v/>
          </cell>
        </row>
        <row r="17">
          <cell r="H17" t="str">
            <v/>
          </cell>
        </row>
        <row r="18">
          <cell r="H18" t="str">
            <v/>
          </cell>
        </row>
        <row r="19">
          <cell r="H19" t="str">
            <v/>
          </cell>
        </row>
        <row r="20">
          <cell r="H20" t="str">
            <v/>
          </cell>
        </row>
        <row r="21">
          <cell r="H21" t="str">
            <v/>
          </cell>
        </row>
        <row r="22">
          <cell r="H22" t="str">
            <v/>
          </cell>
          <cell r="L22" t="str">
            <v/>
          </cell>
        </row>
        <row r="23">
          <cell r="H23" t="str">
            <v/>
          </cell>
          <cell r="L23" t="str">
            <v/>
          </cell>
        </row>
        <row r="24">
          <cell r="H24" t="str">
            <v/>
          </cell>
          <cell r="L24" t="str">
            <v/>
          </cell>
        </row>
        <row r="25">
          <cell r="H25" t="str">
            <v/>
          </cell>
          <cell r="L25" t="str">
            <v/>
          </cell>
        </row>
        <row r="26">
          <cell r="H26" t="str">
            <v/>
          </cell>
          <cell r="L26" t="str">
            <v/>
          </cell>
        </row>
        <row r="27">
          <cell r="H27" t="str">
            <v/>
          </cell>
          <cell r="L27" t="str">
            <v/>
          </cell>
        </row>
        <row r="28">
          <cell r="H28" t="str">
            <v/>
          </cell>
          <cell r="L28" t="str">
            <v/>
          </cell>
        </row>
        <row r="29">
          <cell r="H29" t="str">
            <v/>
          </cell>
          <cell r="L29" t="str">
            <v/>
          </cell>
        </row>
        <row r="30">
          <cell r="H30" t="str">
            <v/>
          </cell>
          <cell r="L30" t="str">
            <v/>
          </cell>
        </row>
        <row r="31">
          <cell r="H31" t="str">
            <v/>
          </cell>
          <cell r="L31" t="str">
            <v/>
          </cell>
        </row>
        <row r="32">
          <cell r="H32" t="str">
            <v/>
          </cell>
          <cell r="L32" t="str">
            <v/>
          </cell>
        </row>
        <row r="33">
          <cell r="H33" t="str">
            <v/>
          </cell>
          <cell r="L33" t="str">
            <v/>
          </cell>
        </row>
        <row r="34">
          <cell r="H34">
            <v>6.1877759150480154E-2</v>
          </cell>
          <cell r="L34" t="str">
            <v/>
          </cell>
        </row>
        <row r="35">
          <cell r="H35">
            <v>6.3412859154627715E-2</v>
          </cell>
          <cell r="L35" t="str">
            <v/>
          </cell>
        </row>
        <row r="36">
          <cell r="H36">
            <v>6.2229662784449961E-2</v>
          </cell>
          <cell r="L36" t="str">
            <v/>
          </cell>
        </row>
        <row r="37">
          <cell r="H37">
            <v>5.8792704587388292E-2</v>
          </cell>
          <cell r="L37" t="str">
            <v/>
          </cell>
        </row>
        <row r="38">
          <cell r="H38">
            <v>6.6798502817074307E-2</v>
          </cell>
          <cell r="L38" t="str">
            <v/>
          </cell>
        </row>
        <row r="39">
          <cell r="H39">
            <v>6.0238424870187823E-2</v>
          </cell>
          <cell r="L39" t="str">
            <v/>
          </cell>
        </row>
        <row r="40">
          <cell r="H40">
            <v>5.4474529387754683E-2</v>
          </cell>
          <cell r="L40" t="str">
            <v/>
          </cell>
        </row>
        <row r="41">
          <cell r="H41">
            <v>4.9440896265977613E-2</v>
          </cell>
          <cell r="L41" t="str">
            <v/>
          </cell>
        </row>
        <row r="42">
          <cell r="H42">
            <v>3.6700433950644394E-2</v>
          </cell>
          <cell r="L42" t="str">
            <v/>
          </cell>
        </row>
        <row r="43">
          <cell r="H43">
            <v>2.5310209171224406E-2</v>
          </cell>
          <cell r="L43" t="str">
            <v/>
          </cell>
        </row>
        <row r="44">
          <cell r="H44">
            <v>1.0388666001693671E-2</v>
          </cell>
          <cell r="L44" t="str">
            <v/>
          </cell>
        </row>
        <row r="45">
          <cell r="H45">
            <v>-5.6202476321535961E-3</v>
          </cell>
          <cell r="L45" t="str">
            <v/>
          </cell>
        </row>
        <row r="46">
          <cell r="H46">
            <v>-1.8029395051796675E-2</v>
          </cell>
          <cell r="L46" t="str">
            <v/>
          </cell>
        </row>
        <row r="47">
          <cell r="H47">
            <v>-1.3425690199087945E-2</v>
          </cell>
          <cell r="L47" t="str">
            <v/>
          </cell>
        </row>
        <row r="48">
          <cell r="H48">
            <v>-3.5838764094079149E-3</v>
          </cell>
          <cell r="L48" t="str">
            <v/>
          </cell>
        </row>
        <row r="49">
          <cell r="H49">
            <v>4.3183597110526004E-3</v>
          </cell>
          <cell r="L49" t="str">
            <v/>
          </cell>
        </row>
        <row r="50">
          <cell r="H50">
            <v>1.1720857632531204E-2</v>
          </cell>
          <cell r="L50">
            <v>0.1590681584989333</v>
          </cell>
        </row>
        <row r="51">
          <cell r="H51">
            <v>9.7639512370067561E-3</v>
          </cell>
          <cell r="L51">
            <v>0.14529975423395891</v>
          </cell>
        </row>
        <row r="52">
          <cell r="H52">
            <v>5.4702011186507577E-3</v>
          </cell>
          <cell r="L52">
            <v>0.12897918288314114</v>
          </cell>
        </row>
        <row r="53">
          <cell r="H53">
            <v>6.3929895090265266E-3</v>
          </cell>
          <cell r="L53">
            <v>0.11332470244129159</v>
          </cell>
        </row>
        <row r="54">
          <cell r="H54">
            <v>8.5021767474235729E-3</v>
          </cell>
          <cell r="L54">
            <v>0.10569257609587676</v>
          </cell>
        </row>
        <row r="55">
          <cell r="H55">
            <v>8.1955531544668347E-3</v>
          </cell>
          <cell r="L55">
            <v>9.008244823379806E-2</v>
          </cell>
        </row>
        <row r="56">
          <cell r="H56">
            <v>1.8670091287166228E-2</v>
          </cell>
          <cell r="L56">
            <v>8.5419611385857463E-2</v>
          </cell>
        </row>
        <row r="57">
          <cell r="H57">
            <v>2.2643219822924606E-2</v>
          </cell>
          <cell r="L57">
            <v>7.7175217676827765E-2</v>
          </cell>
        </row>
        <row r="58">
          <cell r="H58">
            <v>3.0409405447794916E-2</v>
          </cell>
          <cell r="L58">
            <v>6.9303478726597298E-2</v>
          </cell>
        </row>
        <row r="59">
          <cell r="H59">
            <v>3.4504510122586964E-2</v>
          </cell>
          <cell r="L59">
            <v>6.4348533486197124E-2</v>
          </cell>
        </row>
        <row r="60">
          <cell r="H60">
            <v>2.6040385647207415E-2</v>
          </cell>
          <cell r="L60">
            <v>5.6985467645310171E-2</v>
          </cell>
        </row>
        <row r="61">
          <cell r="H61">
            <v>2.6701547925828524E-2</v>
          </cell>
          <cell r="L61">
            <v>5.4435869336678579E-2</v>
          </cell>
        </row>
        <row r="62">
          <cell r="H62">
            <v>2.0654779030746064E-2</v>
          </cell>
          <cell r="L62">
            <v>5.3257823806698842E-2</v>
          </cell>
        </row>
        <row r="63">
          <cell r="H63">
            <v>1.5553879099775457E-2</v>
          </cell>
          <cell r="L63">
            <v>5.4592203414748214E-2</v>
          </cell>
        </row>
        <row r="64">
          <cell r="H64">
            <v>2.6673239157242103E-2</v>
          </cell>
          <cell r="L64">
            <v>7.3270040800858693E-2</v>
          </cell>
        </row>
        <row r="65">
          <cell r="H65">
            <v>2.3788347798894122E-2</v>
          </cell>
          <cell r="L65">
            <v>8.3844464767726237E-2</v>
          </cell>
        </row>
        <row r="66">
          <cell r="H66">
            <v>2.4309349632662226E-2</v>
          </cell>
          <cell r="L66">
            <v>9.5596568491157788E-2</v>
          </cell>
        </row>
        <row r="67">
          <cell r="H67">
            <v>3.0400277678042025E-2</v>
          </cell>
          <cell r="L67">
            <v>9.8418171291878104E-2</v>
          </cell>
        </row>
        <row r="68">
          <cell r="H68">
            <v>2.5620218847530615E-2</v>
          </cell>
          <cell r="L68">
            <v>0.10247413605779712</v>
          </cell>
        </row>
        <row r="69">
          <cell r="H69">
            <v>2.3868354517068788E-2</v>
          </cell>
          <cell r="L69">
            <v>0.10339445957374237</v>
          </cell>
        </row>
        <row r="70">
          <cell r="H70">
            <v>2.8681348702393278E-2</v>
          </cell>
          <cell r="L70">
            <v>0.11255705956101981</v>
          </cell>
        </row>
        <row r="71">
          <cell r="H71">
            <v>3.0383893878362673E-2</v>
          </cell>
          <cell r="L71">
            <v>0.11903811393323392</v>
          </cell>
        </row>
        <row r="72">
          <cell r="H72">
            <v>3.0932585386800729E-2</v>
          </cell>
          <cell r="L72">
            <v>0.12793652032594696</v>
          </cell>
        </row>
        <row r="73">
          <cell r="H73">
            <v>4.1421850717302984E-2</v>
          </cell>
          <cell r="L73">
            <v>0.1384233207820188</v>
          </cell>
        </row>
        <row r="74">
          <cell r="H74">
            <v>4.8187317947502459E-2</v>
          </cell>
          <cell r="L74">
            <v>0.15224220076109873</v>
          </cell>
        </row>
        <row r="75">
          <cell r="H75">
            <v>5.522008724188382E-2</v>
          </cell>
          <cell r="L75">
            <v>0.16606264802065107</v>
          </cell>
        </row>
        <row r="76">
          <cell r="H76">
            <v>6.5857689053962734E-2</v>
          </cell>
          <cell r="L76">
            <v>0.17512411809274331</v>
          </cell>
        </row>
        <row r="77">
          <cell r="H77">
            <v>6.7222621627752832E-2</v>
          </cell>
          <cell r="L77">
            <v>0.18300272258684699</v>
          </cell>
        </row>
        <row r="78">
          <cell r="H78">
            <v>6.8028702551489822E-2</v>
          </cell>
          <cell r="L78">
            <v>0.18986149786479359</v>
          </cell>
        </row>
        <row r="79">
          <cell r="H79">
            <v>6.770379621982113E-2</v>
          </cell>
          <cell r="L79">
            <v>0.19926193411788531</v>
          </cell>
        </row>
        <row r="80">
          <cell r="H80">
            <v>7.3167834333857845E-2</v>
          </cell>
          <cell r="L80">
            <v>0.22225156677939384</v>
          </cell>
        </row>
        <row r="81">
          <cell r="H81">
            <v>7.7870340813003855E-2</v>
          </cell>
          <cell r="L81">
            <v>0.23417151547402243</v>
          </cell>
        </row>
        <row r="82">
          <cell r="H82">
            <v>8.0055001521080485E-2</v>
          </cell>
          <cell r="L82">
            <v>0.24926172035512828</v>
          </cell>
        </row>
        <row r="83">
          <cell r="H83">
            <v>8.8443888764373202E-2</v>
          </cell>
          <cell r="L83">
            <v>0.27215194378248292</v>
          </cell>
        </row>
        <row r="84">
          <cell r="H84">
            <v>8.8750326407073879E-2</v>
          </cell>
          <cell r="L84">
            <v>0.28432865402922569</v>
          </cell>
        </row>
        <row r="85">
          <cell r="H85">
            <v>9.0355360940223811E-2</v>
          </cell>
          <cell r="L85">
            <v>0.30073852861535205</v>
          </cell>
        </row>
        <row r="86">
          <cell r="H86">
            <v>8.7386266754920644E-2</v>
          </cell>
          <cell r="L86">
            <v>0.31233863747738677</v>
          </cell>
        </row>
        <row r="87">
          <cell r="H87">
            <v>8.29597173190295E-2</v>
          </cell>
          <cell r="L87">
            <v>0.32471138342347045</v>
          </cell>
        </row>
        <row r="88">
          <cell r="H88">
            <v>8.3942991399754627E-2</v>
          </cell>
          <cell r="L88">
            <v>0.34265142658144954</v>
          </cell>
        </row>
        <row r="89">
          <cell r="H89">
            <v>7.7171629681143342E-2</v>
          </cell>
          <cell r="L89">
            <v>0.35404180377942662</v>
          </cell>
        </row>
        <row r="90">
          <cell r="H90">
            <v>7.7486606130582017E-2</v>
          </cell>
          <cell r="L90">
            <v>0.36114389490557547</v>
          </cell>
        </row>
        <row r="91">
          <cell r="H91">
            <v>8.0844456436332882E-2</v>
          </cell>
          <cell r="L91">
            <v>0.3751719459814406</v>
          </cell>
        </row>
        <row r="92">
          <cell r="H92">
            <v>8.6681162933358105E-2</v>
          </cell>
          <cell r="L92">
            <v>0.39840000412800697</v>
          </cell>
        </row>
        <row r="93">
          <cell r="H93">
            <v>9.8206170912228719E-2</v>
          </cell>
          <cell r="L93">
            <v>0.41082612397435259</v>
          </cell>
        </row>
        <row r="94">
          <cell r="H94">
            <v>9.9469676448232319E-2</v>
          </cell>
          <cell r="L94">
            <v>0.4124262534063054</v>
          </cell>
        </row>
        <row r="95">
          <cell r="H95">
            <v>9.375285138035748E-2</v>
          </cell>
          <cell r="L95">
            <v>0.41370471011991417</v>
          </cell>
        </row>
        <row r="96">
          <cell r="H96">
            <v>9.3732169262454826E-2</v>
          </cell>
          <cell r="L96">
            <v>0.42627448433649923</v>
          </cell>
        </row>
        <row r="97">
          <cell r="H97">
            <v>0.10169738131319747</v>
          </cell>
          <cell r="L97">
            <v>0.44530088365979714</v>
          </cell>
        </row>
        <row r="98">
          <cell r="H98">
            <v>0.1127177215230049</v>
          </cell>
          <cell r="L98">
            <v>0.45711527237782035</v>
          </cell>
        </row>
        <row r="99">
          <cell r="H99">
            <v>0.12763509213359503</v>
          </cell>
          <cell r="L99">
            <v>0.47363600603368794</v>
          </cell>
        </row>
        <row r="100">
          <cell r="H100">
            <v>0.12840302195834088</v>
          </cell>
          <cell r="L100">
            <v>0.48150967196098238</v>
          </cell>
        </row>
        <row r="101">
          <cell r="H101">
            <v>0.13408301652187757</v>
          </cell>
          <cell r="L101">
            <v>0.50151355936867092</v>
          </cell>
        </row>
        <row r="102">
          <cell r="H102">
            <v>0.14301652020967176</v>
          </cell>
          <cell r="L102">
            <v>0.52007679106641147</v>
          </cell>
        </row>
      </sheetData>
      <sheetData sheetId="10">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cell r="G22" t="str">
            <v/>
          </cell>
        </row>
        <row r="23">
          <cell r="F23" t="str">
            <v/>
          </cell>
          <cell r="G23" t="str">
            <v/>
          </cell>
        </row>
        <row r="24">
          <cell r="F24" t="str">
            <v/>
          </cell>
          <cell r="G24" t="str">
            <v/>
          </cell>
        </row>
        <row r="25">
          <cell r="F25" t="str">
            <v/>
          </cell>
          <cell r="G25" t="str">
            <v/>
          </cell>
        </row>
        <row r="26">
          <cell r="F26" t="str">
            <v/>
          </cell>
          <cell r="G26" t="str">
            <v/>
          </cell>
        </row>
        <row r="27">
          <cell r="F27" t="str">
            <v/>
          </cell>
          <cell r="G27" t="str">
            <v/>
          </cell>
        </row>
        <row r="28">
          <cell r="F28" t="str">
            <v/>
          </cell>
          <cell r="G28" t="str">
            <v/>
          </cell>
        </row>
        <row r="29">
          <cell r="F29" t="str">
            <v/>
          </cell>
          <cell r="G29" t="str">
            <v/>
          </cell>
        </row>
        <row r="30">
          <cell r="F30" t="str">
            <v/>
          </cell>
          <cell r="G30" t="str">
            <v/>
          </cell>
        </row>
        <row r="31">
          <cell r="F31" t="str">
            <v/>
          </cell>
          <cell r="G31" t="str">
            <v/>
          </cell>
        </row>
        <row r="32">
          <cell r="F32" t="str">
            <v/>
          </cell>
          <cell r="G32" t="str">
            <v/>
          </cell>
        </row>
        <row r="33">
          <cell r="F33" t="str">
            <v/>
          </cell>
          <cell r="G33" t="str">
            <v/>
          </cell>
        </row>
        <row r="34">
          <cell r="F34">
            <v>0.17275133617733052</v>
          </cell>
          <cell r="G34" t="str">
            <v/>
          </cell>
        </row>
        <row r="35">
          <cell r="F35">
            <v>0.16359206654749744</v>
          </cell>
          <cell r="G35" t="str">
            <v/>
          </cell>
        </row>
        <row r="36">
          <cell r="F36">
            <v>0.15881646327679302</v>
          </cell>
          <cell r="G36" t="str">
            <v/>
          </cell>
        </row>
        <row r="37">
          <cell r="F37">
            <v>0.15696612815810695</v>
          </cell>
          <cell r="G37" t="str">
            <v/>
          </cell>
        </row>
        <row r="38">
          <cell r="F38">
            <v>0.14341504792092513</v>
          </cell>
          <cell r="G38" t="str">
            <v/>
          </cell>
        </row>
        <row r="39">
          <cell r="F39">
            <v>0.13638842212936247</v>
          </cell>
          <cell r="G39" t="str">
            <v/>
          </cell>
        </row>
        <row r="40">
          <cell r="F40">
            <v>0.10075708606645667</v>
          </cell>
          <cell r="G40" t="str">
            <v/>
          </cell>
        </row>
        <row r="41">
          <cell r="F41">
            <v>7.9071362283904642E-2</v>
          </cell>
          <cell r="G41" t="str">
            <v/>
          </cell>
        </row>
        <row r="42">
          <cell r="F42">
            <v>3.9130950575239902E-2</v>
          </cell>
          <cell r="G42" t="str">
            <v/>
          </cell>
        </row>
        <row r="43">
          <cell r="F43">
            <v>1.2111844820885525E-2</v>
          </cell>
          <cell r="G43" t="str">
            <v/>
          </cell>
        </row>
        <row r="44">
          <cell r="F44">
            <v>-9.132483563272363E-3</v>
          </cell>
          <cell r="G44" t="str">
            <v/>
          </cell>
        </row>
        <row r="45">
          <cell r="F45">
            <v>-3.4218667011638629E-2</v>
          </cell>
          <cell r="G45" t="str">
            <v/>
          </cell>
        </row>
        <row r="46">
          <cell r="F46">
            <v>-5.4179435824621217E-2</v>
          </cell>
          <cell r="G46" t="str">
            <v/>
          </cell>
        </row>
        <row r="47">
          <cell r="F47">
            <v>-3.1594090182963191E-2</v>
          </cell>
          <cell r="G47" t="str">
            <v/>
          </cell>
        </row>
        <row r="48">
          <cell r="F48">
            <v>-2.3608705949258034E-2</v>
          </cell>
          <cell r="G48" t="str">
            <v/>
          </cell>
        </row>
        <row r="49">
          <cell r="F49">
            <v>-1.8858538393561261E-2</v>
          </cell>
          <cell r="G49" t="str">
            <v/>
          </cell>
        </row>
        <row r="50">
          <cell r="F50">
            <v>1.165884960370321E-2</v>
          </cell>
          <cell r="G50">
            <v>0.31277674845257736</v>
          </cell>
        </row>
        <row r="51">
          <cell r="F51">
            <v>-4.6029920260367565E-4</v>
          </cell>
          <cell r="G51">
            <v>0.28003794411217875</v>
          </cell>
        </row>
        <row r="52">
          <cell r="F52">
            <v>-3.0197467778804777E-3</v>
          </cell>
          <cell r="G52">
            <v>0.22381261305283875</v>
          </cell>
        </row>
        <row r="53">
          <cell r="F53">
            <v>1.0468836421748076E-2</v>
          </cell>
          <cell r="G53">
            <v>0.19342912145855976</v>
          </cell>
        </row>
        <row r="54">
          <cell r="F54">
            <v>2.6892737634262821E-3</v>
          </cell>
          <cell r="G54">
            <v>0.14271468603867307</v>
          </cell>
        </row>
        <row r="55">
          <cell r="F55">
            <v>-6.9300346646696317E-3</v>
          </cell>
          <cell r="G55">
            <v>0.1095158429000116</v>
          </cell>
        </row>
        <row r="56">
          <cell r="F56">
            <v>1.9754814396118663E-3</v>
          </cell>
          <cell r="G56">
            <v>6.6971631215657579E-2</v>
          </cell>
        </row>
        <row r="57">
          <cell r="F57">
            <v>6.2988660376288291E-3</v>
          </cell>
          <cell r="G57">
            <v>4.2761859338081701E-2</v>
          </cell>
        </row>
        <row r="58">
          <cell r="F58">
            <v>9.4137484078174859E-3</v>
          </cell>
          <cell r="G58">
            <v>8.7133865255654471E-3</v>
          </cell>
        </row>
        <row r="59">
          <cell r="F59">
            <v>1.8829488574410243E-2</v>
          </cell>
          <cell r="G59">
            <v>-8.0430906549405819E-3</v>
          </cell>
        </row>
        <row r="60">
          <cell r="F60">
            <v>2.7819320195527082E-2</v>
          </cell>
          <cell r="G60">
            <v>-5.9661346552720464E-3</v>
          </cell>
        </row>
        <row r="61">
          <cell r="F61">
            <v>2.4579163160333255E-2</v>
          </cell>
          <cell r="G61">
            <v>-1.1730339785489716E-2</v>
          </cell>
        </row>
        <row r="62">
          <cell r="F62">
            <v>6.9164540848985741E-3</v>
          </cell>
          <cell r="G62">
            <v>-2.3501109964775935E-2</v>
          </cell>
        </row>
        <row r="63">
          <cell r="F63">
            <v>-4.3314783326165555E-3</v>
          </cell>
          <cell r="G63">
            <v>-2.4486413808442783E-2</v>
          </cell>
        </row>
        <row r="64">
          <cell r="F64">
            <v>-1.7310533607293527E-2</v>
          </cell>
          <cell r="G64">
            <v>-1.414418469929314E-2</v>
          </cell>
        </row>
        <row r="65">
          <cell r="F65">
            <v>-2.3417047980155866E-2</v>
          </cell>
          <cell r="G65">
            <v>-9.2872075400700165E-4</v>
          </cell>
        </row>
        <row r="66">
          <cell r="F66">
            <v>-1.6446977176097374E-2</v>
          </cell>
          <cell r="G66">
            <v>1.4231348683748011E-2</v>
          </cell>
        </row>
        <row r="67">
          <cell r="F67">
            <v>-2.0583197661544696E-3</v>
          </cell>
          <cell r="G67">
            <v>5.0493566083660646E-3</v>
          </cell>
        </row>
        <row r="68">
          <cell r="F68">
            <v>6.8902161660266796E-4</v>
          </cell>
          <cell r="G68">
            <v>1.0153542866567611E-2</v>
          </cell>
        </row>
        <row r="69">
          <cell r="F69">
            <v>-3.0243131112419708E-3</v>
          </cell>
          <cell r="G69">
            <v>1.4905504528312253E-2</v>
          </cell>
        </row>
        <row r="70">
          <cell r="F70">
            <v>1.965835738754091E-2</v>
          </cell>
          <cell r="G70">
            <v>2.2230856467585616E-2</v>
          </cell>
        </row>
        <row r="71">
          <cell r="F71">
            <v>4.2264041436976861E-3</v>
          </cell>
          <cell r="G71">
            <v>9.7360599546673695E-3</v>
          </cell>
        </row>
        <row r="72">
          <cell r="F72">
            <v>3.7811560374825409E-3</v>
          </cell>
          <cell r="G72">
            <v>1.6954445681930379E-2</v>
          </cell>
        </row>
        <row r="73">
          <cell r="F73">
            <v>1.1582246687648005E-2</v>
          </cell>
          <cell r="G73">
            <v>1.6018914794212268E-2</v>
          </cell>
        </row>
        <row r="74">
          <cell r="F74">
            <v>-6.4331066202432093E-3</v>
          </cell>
          <cell r="G74">
            <v>1.3108476083916283E-2</v>
          </cell>
        </row>
        <row r="75">
          <cell r="F75">
            <v>2.3543751519299289E-2</v>
          </cell>
          <cell r="G75">
            <v>4.0209846138636214E-2</v>
          </cell>
        </row>
        <row r="76">
          <cell r="F76">
            <v>3.4286503494758737E-2</v>
          </cell>
          <cell r="G76">
            <v>4.9265467737077219E-2</v>
          </cell>
        </row>
        <row r="77">
          <cell r="F77">
            <v>4.3820718171446491E-2</v>
          </cell>
          <cell r="G77">
            <v>5.3540766928029761E-2</v>
          </cell>
        </row>
        <row r="78">
          <cell r="F78">
            <v>6.102451744222926E-2</v>
          </cell>
          <cell r="G78">
            <v>6.4719245118328064E-2</v>
          </cell>
        </row>
        <row r="79">
          <cell r="F79">
            <v>6.1527981984699991E-2</v>
          </cell>
          <cell r="G79">
            <v>8.2908339548926041E-2</v>
          </cell>
        </row>
        <row r="80">
          <cell r="F80">
            <v>8.2275903386328855E-2</v>
          </cell>
          <cell r="G80">
            <v>0.10372205092787914</v>
          </cell>
        </row>
        <row r="81">
          <cell r="F81">
            <v>7.6058486354927207E-2</v>
          </cell>
          <cell r="G81">
            <v>0.10502009012262391</v>
          </cell>
        </row>
        <row r="82">
          <cell r="F82">
            <v>8.0884728740463874E-2</v>
          </cell>
          <cell r="G82">
            <v>0.13868751977389329</v>
          </cell>
        </row>
        <row r="83">
          <cell r="F83">
            <v>9.7667684983816588E-2</v>
          </cell>
          <cell r="G83">
            <v>0.18490750286535929</v>
          </cell>
        </row>
        <row r="84">
          <cell r="F84">
            <v>9.8497323082821539E-2</v>
          </cell>
          <cell r="G84">
            <v>0.21952990761799421</v>
          </cell>
        </row>
        <row r="85">
          <cell r="F85">
            <v>0.11279957993883606</v>
          </cell>
          <cell r="G85">
            <v>0.24123671804161584</v>
          </cell>
        </row>
        <row r="86">
          <cell r="F86">
            <v>0.12230612438396812</v>
          </cell>
          <cell r="G86">
            <v>0.2774406213339588</v>
          </cell>
        </row>
        <row r="87">
          <cell r="F87">
            <v>0.12237222755167976</v>
          </cell>
          <cell r="G87">
            <v>0.30933805018319344</v>
          </cell>
        </row>
        <row r="88">
          <cell r="F88">
            <v>0.12438156216715818</v>
          </cell>
          <cell r="G88">
            <v>0.34322244816854969</v>
          </cell>
        </row>
        <row r="89">
          <cell r="F89">
            <v>0.12224428036611618</v>
          </cell>
          <cell r="G89">
            <v>0.36650531151897398</v>
          </cell>
        </row>
        <row r="90">
          <cell r="F90">
            <v>0.11363518516010229</v>
          </cell>
          <cell r="G90">
            <v>0.37141744910652025</v>
          </cell>
        </row>
        <row r="91">
          <cell r="F91">
            <v>0.11965755533516492</v>
          </cell>
          <cell r="G91">
            <v>0.4247692013746609</v>
          </cell>
        </row>
        <row r="92">
          <cell r="F92">
            <v>0.1351691613531906</v>
          </cell>
          <cell r="G92">
            <v>0.47461045348425784</v>
          </cell>
        </row>
        <row r="93">
          <cell r="F93">
            <v>0.14462315548136759</v>
          </cell>
          <cell r="G93">
            <v>0.49954622031269341</v>
          </cell>
        </row>
        <row r="94">
          <cell r="F94">
            <v>0.13209880547335817</v>
          </cell>
          <cell r="G94">
            <v>0.50994936120012169</v>
          </cell>
        </row>
        <row r="95">
          <cell r="F95">
            <v>0.12491319064097467</v>
          </cell>
          <cell r="G95">
            <v>0.52613864049633607</v>
          </cell>
        </row>
        <row r="96">
          <cell r="F96">
            <v>0.1201912959647943</v>
          </cell>
          <cell r="G96">
            <v>0.56051524595429347</v>
          </cell>
        </row>
        <row r="97">
          <cell r="F97">
            <v>0.13405532773841317</v>
          </cell>
          <cell r="G97">
            <v>0.58978082987966018</v>
          </cell>
        </row>
        <row r="98">
          <cell r="F98">
            <v>0.16358763637782522</v>
          </cell>
          <cell r="G98">
            <v>0.61251248013571769</v>
          </cell>
        </row>
        <row r="99">
          <cell r="F99">
            <v>0.20110119646433353</v>
          </cell>
          <cell r="G99">
            <v>0.66571185497596974</v>
          </cell>
        </row>
        <row r="100">
          <cell r="F100">
            <v>0.20775765431173018</v>
          </cell>
          <cell r="G100">
            <v>0.68599699687969484</v>
          </cell>
        </row>
        <row r="101">
          <cell r="F101">
            <v>0.21450206777537462</v>
          </cell>
          <cell r="G101">
            <v>0.7282244113001074</v>
          </cell>
        </row>
        <row r="102">
          <cell r="F102">
            <v>0.23439807457726408</v>
          </cell>
          <cell r="G102">
            <v>0.766025825972518</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AF02C-6A80-9143-A166-AB0B88D8512D}">
  <sheetPr>
    <pageSetUpPr fitToPage="1"/>
  </sheetPr>
  <dimension ref="A1:BU199"/>
  <sheetViews>
    <sheetView tabSelected="1" zoomScaleNormal="100" workbookViewId="0"/>
  </sheetViews>
  <sheetFormatPr baseColWidth="10" defaultColWidth="8.83203125" defaultRowHeight="15"/>
  <cols>
    <col min="1" max="1" width="8.83203125" style="2"/>
    <col min="2" max="2" width="4" style="2" customWidth="1"/>
    <col min="3" max="3" width="22.5" style="2" customWidth="1"/>
    <col min="4" max="4" width="3.33203125" style="2" customWidth="1"/>
    <col min="5" max="5" width="4.1640625" style="2" customWidth="1"/>
    <col min="6" max="6" width="9.33203125" style="2" customWidth="1"/>
    <col min="7" max="7" width="9" style="2" customWidth="1"/>
    <col min="8" max="8" width="8.6640625" style="2" customWidth="1"/>
    <col min="9" max="9" width="11" style="2" customWidth="1"/>
    <col min="10" max="10" width="9.6640625" style="2" customWidth="1"/>
    <col min="11" max="11" width="10.83203125" style="2" customWidth="1"/>
    <col min="12" max="12" width="3.5" style="2" customWidth="1"/>
    <col min="13" max="13" width="10.5" style="2" customWidth="1"/>
    <col min="14" max="19" width="8.6640625" style="2" customWidth="1"/>
    <col min="20" max="20" width="11.5" style="2" customWidth="1"/>
    <col min="21" max="21" width="4" style="2" customWidth="1"/>
    <col min="22" max="22" width="8.83203125" style="2"/>
    <col min="23" max="23" width="30.33203125" style="2" customWidth="1"/>
    <col min="24" max="24" width="27" style="2" customWidth="1"/>
    <col min="25" max="25" width="3.5" style="2" customWidth="1"/>
    <col min="26" max="26" width="6.5" style="2" customWidth="1"/>
    <col min="27" max="27" width="8" style="2" customWidth="1"/>
    <col min="28" max="28" width="8.83203125" style="2"/>
    <col min="29" max="29" width="5" style="2" customWidth="1"/>
    <col min="30" max="30" width="24.5" style="2" customWidth="1"/>
    <col min="31" max="34" width="8.83203125" style="2"/>
    <col min="35" max="35" width="7.83203125" style="2" customWidth="1"/>
    <col min="36" max="36" width="22" style="2" customWidth="1"/>
    <col min="37" max="40" width="8.83203125" style="2"/>
    <col min="41" max="41" width="20.6640625" style="2" customWidth="1"/>
    <col min="42" max="43" width="8.83203125" style="2"/>
    <col min="44" max="44" width="4.6640625" style="2" customWidth="1"/>
    <col min="45" max="16384" width="8.83203125" style="2"/>
  </cols>
  <sheetData>
    <row r="1" spans="1:7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row>
    <row r="2" spans="1:73">
      <c r="A2" s="3"/>
      <c r="B2" s="1"/>
      <c r="C2" s="4"/>
      <c r="D2" s="4"/>
      <c r="E2" s="4"/>
      <c r="F2" s="1"/>
      <c r="G2" s="5"/>
      <c r="H2" s="5"/>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row>
    <row r="3" spans="1:73">
      <c r="A3" s="3"/>
      <c r="B3" s="1"/>
      <c r="C3" s="4"/>
      <c r="D3" s="4"/>
      <c r="E3" s="4"/>
      <c r="F3" s="1"/>
      <c r="G3" s="5"/>
      <c r="H3" s="5"/>
      <c r="I3" s="1"/>
      <c r="J3" s="1"/>
      <c r="K3" s="1"/>
      <c r="L3" s="1"/>
      <c r="M3" s="1"/>
      <c r="N3" s="1"/>
      <c r="O3" s="1"/>
      <c r="P3" s="1"/>
      <c r="Q3" s="1"/>
      <c r="R3" s="6" t="s">
        <v>0</v>
      </c>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row>
    <row r="4" spans="1:73" s="8" customFormat="1" ht="36" customHeight="1">
      <c r="A4" s="7"/>
      <c r="B4" s="7"/>
      <c r="C4" s="227" t="s">
        <v>1</v>
      </c>
      <c r="D4" s="227"/>
      <c r="E4" s="227"/>
      <c r="F4" s="228"/>
      <c r="G4" s="228"/>
      <c r="H4" s="228"/>
      <c r="I4" s="228"/>
      <c r="J4" s="228"/>
      <c r="K4" s="228"/>
      <c r="L4" s="228"/>
      <c r="M4" s="228"/>
      <c r="N4" s="228"/>
      <c r="O4" s="228"/>
      <c r="P4" s="228"/>
      <c r="Q4" s="228"/>
      <c r="R4" s="228"/>
      <c r="S4" s="228"/>
      <c r="T4" s="228"/>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row>
    <row r="5" spans="1:73">
      <c r="A5" s="1"/>
      <c r="B5" s="9"/>
      <c r="C5" s="10"/>
      <c r="D5" s="10"/>
      <c r="E5" s="10"/>
      <c r="F5" s="10"/>
      <c r="G5" s="11"/>
      <c r="H5" s="11"/>
      <c r="I5" s="10"/>
      <c r="J5" s="10"/>
      <c r="K5" s="10"/>
      <c r="L5" s="10"/>
      <c r="M5" s="10"/>
      <c r="N5" s="10"/>
      <c r="O5" s="10"/>
      <c r="P5" s="10"/>
      <c r="Q5" s="10"/>
      <c r="R5" s="10"/>
      <c r="S5" s="10"/>
      <c r="T5" s="10"/>
      <c r="U5" s="1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row>
    <row r="6" spans="1:73" s="16" customFormat="1" ht="35" customHeight="1">
      <c r="A6" s="13"/>
      <c r="B6" s="14"/>
      <c r="C6" s="199" t="s">
        <v>2</v>
      </c>
      <c r="D6" s="199"/>
      <c r="E6" s="199"/>
      <c r="F6" s="200"/>
      <c r="G6" s="200"/>
      <c r="H6" s="200"/>
      <c r="I6" s="201"/>
      <c r="J6" s="201"/>
      <c r="K6" s="201"/>
      <c r="L6" s="201"/>
      <c r="M6" s="201"/>
      <c r="N6" s="201"/>
      <c r="O6" s="201"/>
      <c r="P6" s="201"/>
      <c r="Q6" s="202"/>
      <c r="R6" s="202"/>
      <c r="S6" s="202"/>
      <c r="T6" s="202"/>
      <c r="U6" s="15"/>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row>
    <row r="7" spans="1:73" ht="6" customHeight="1">
      <c r="A7" s="1"/>
      <c r="B7" s="17"/>
      <c r="C7" s="18"/>
      <c r="D7" s="19"/>
      <c r="E7" s="19"/>
      <c r="F7" s="19"/>
      <c r="G7" s="19"/>
      <c r="H7" s="19"/>
      <c r="I7" s="19"/>
      <c r="J7" s="19"/>
      <c r="K7" s="19"/>
      <c r="L7" s="19"/>
      <c r="M7" s="19"/>
      <c r="N7" s="19"/>
      <c r="O7" s="19"/>
      <c r="P7" s="19"/>
      <c r="Q7" s="20"/>
      <c r="R7" s="20"/>
      <c r="S7" s="20"/>
      <c r="T7" s="20"/>
      <c r="U7" s="21"/>
      <c r="V7" s="1"/>
      <c r="W7" s="1"/>
      <c r="X7" s="1"/>
      <c r="Y7" s="1"/>
      <c r="Z7" s="1"/>
      <c r="AA7" s="1"/>
      <c r="AB7" s="1"/>
      <c r="AC7" s="1"/>
      <c r="AD7" s="1"/>
      <c r="AE7" s="1"/>
      <c r="AF7" s="1"/>
      <c r="AG7" s="1"/>
      <c r="AH7" s="1"/>
      <c r="AI7" s="1"/>
      <c r="AJ7" s="1"/>
      <c r="AK7" s="1"/>
      <c r="AL7" s="1"/>
      <c r="AM7" s="1"/>
      <c r="AN7" s="1"/>
      <c r="AO7" s="22"/>
      <c r="AP7" s="22"/>
      <c r="AQ7" s="22"/>
      <c r="AR7" s="22"/>
      <c r="AS7" s="22"/>
      <c r="AT7" s="22"/>
      <c r="AU7" s="22"/>
      <c r="AV7" s="22"/>
      <c r="AW7" s="22"/>
      <c r="AX7" s="22"/>
      <c r="AY7" s="22"/>
      <c r="AZ7" s="22"/>
      <c r="BA7" s="22"/>
      <c r="BB7" s="22"/>
      <c r="BC7" s="22"/>
      <c r="BD7" s="22"/>
      <c r="BE7" s="22"/>
      <c r="BF7" s="22"/>
      <c r="BG7" s="22"/>
      <c r="BH7" s="22"/>
      <c r="BI7" s="22"/>
      <c r="BJ7" s="22"/>
      <c r="BK7" s="1"/>
      <c r="BL7" s="1"/>
      <c r="BM7" s="1"/>
      <c r="BN7" s="1"/>
      <c r="BO7" s="1"/>
      <c r="BP7" s="1"/>
      <c r="BQ7" s="1"/>
      <c r="BR7" s="1"/>
      <c r="BS7" s="1"/>
      <c r="BT7" s="1"/>
      <c r="BU7" s="1"/>
    </row>
    <row r="8" spans="1:73" s="27" customFormat="1" ht="37.5" customHeight="1">
      <c r="A8" s="23"/>
      <c r="B8" s="24"/>
      <c r="C8" s="215" t="s">
        <v>3</v>
      </c>
      <c r="D8" s="215"/>
      <c r="E8" s="215"/>
      <c r="F8" s="215"/>
      <c r="G8" s="215"/>
      <c r="H8" s="215"/>
      <c r="I8" s="215"/>
      <c r="J8" s="215"/>
      <c r="K8" s="215"/>
      <c r="L8" s="215"/>
      <c r="M8" s="215"/>
      <c r="N8" s="215"/>
      <c r="O8" s="215"/>
      <c r="P8" s="215"/>
      <c r="Q8" s="215"/>
      <c r="R8" s="215"/>
      <c r="S8" s="215"/>
      <c r="T8" s="215"/>
      <c r="U8" s="25"/>
      <c r="V8" s="26"/>
      <c r="W8" s="23"/>
      <c r="X8" s="26"/>
      <c r="Y8" s="26"/>
      <c r="Z8" s="26"/>
      <c r="AA8" s="26"/>
      <c r="AB8" s="26"/>
      <c r="AC8" s="26"/>
      <c r="AD8" s="26"/>
      <c r="AE8" s="26"/>
      <c r="AF8" s="26"/>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row>
    <row r="9" spans="1:73" s="27" customFormat="1" ht="8.25" customHeight="1">
      <c r="A9" s="23"/>
      <c r="B9" s="24"/>
      <c r="C9" s="28"/>
      <c r="D9" s="28"/>
      <c r="E9" s="28"/>
      <c r="F9" s="28"/>
      <c r="G9" s="28"/>
      <c r="H9" s="28"/>
      <c r="I9" s="28"/>
      <c r="J9" s="28"/>
      <c r="K9" s="28"/>
      <c r="L9" s="28"/>
      <c r="M9" s="28"/>
      <c r="N9" s="28"/>
      <c r="O9" s="28"/>
      <c r="P9" s="28"/>
      <c r="Q9" s="28"/>
      <c r="R9" s="28"/>
      <c r="S9" s="28"/>
      <c r="T9" s="28"/>
      <c r="U9" s="29"/>
      <c r="V9" s="30"/>
      <c r="W9" s="23"/>
      <c r="X9" s="26"/>
      <c r="Y9" s="26"/>
      <c r="Z9" s="26"/>
      <c r="AA9" s="26"/>
      <c r="AB9" s="26"/>
      <c r="AC9" s="26"/>
      <c r="AD9" s="26"/>
      <c r="AE9" s="26"/>
      <c r="AF9" s="26"/>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row>
    <row r="10" spans="1:73" s="22" customFormat="1" ht="18" customHeight="1">
      <c r="B10" s="31"/>
      <c r="C10" s="32"/>
      <c r="D10" s="32"/>
      <c r="E10" s="32"/>
      <c r="I10" s="229" t="s">
        <v>4</v>
      </c>
      <c r="J10" s="230"/>
      <c r="K10" s="230"/>
      <c r="L10" s="33"/>
      <c r="U10" s="34"/>
      <c r="V10" s="31"/>
      <c r="X10" s="35"/>
      <c r="Y10" s="34"/>
      <c r="Z10" s="34"/>
      <c r="AP10" s="26"/>
      <c r="AQ10" s="26"/>
      <c r="AR10" s="26"/>
      <c r="AS10" s="36"/>
    </row>
    <row r="11" spans="1:73" s="22" customFormat="1" ht="25.5" customHeight="1">
      <c r="B11" s="31"/>
      <c r="C11" s="37" t="s">
        <v>5</v>
      </c>
      <c r="D11" s="32"/>
      <c r="E11" s="38" t="s">
        <v>6</v>
      </c>
      <c r="F11" s="39" t="s">
        <v>7</v>
      </c>
      <c r="G11" s="40" t="s">
        <v>8</v>
      </c>
      <c r="H11" s="41"/>
      <c r="I11" s="42" t="s">
        <v>9</v>
      </c>
      <c r="K11" s="43" t="s">
        <v>10</v>
      </c>
      <c r="L11" s="33"/>
      <c r="U11" s="34"/>
      <c r="V11" s="31"/>
      <c r="X11" s="37"/>
      <c r="Y11" s="34"/>
      <c r="Z11" s="44"/>
      <c r="AA11" s="45"/>
      <c r="AB11" s="46"/>
      <c r="AC11" s="46"/>
      <c r="AE11" s="47" t="s">
        <v>11</v>
      </c>
      <c r="AF11" s="47" t="s">
        <v>12</v>
      </c>
      <c r="AG11" s="47" t="s">
        <v>13</v>
      </c>
      <c r="AP11" s="26"/>
      <c r="AQ11" s="26"/>
      <c r="AR11" s="26"/>
      <c r="AS11" s="36"/>
    </row>
    <row r="12" spans="1:73" s="48" customFormat="1" ht="7.5" customHeight="1">
      <c r="B12" s="49"/>
      <c r="C12" s="32"/>
      <c r="D12" s="32"/>
      <c r="E12" s="22"/>
      <c r="F12" s="22"/>
      <c r="G12" s="22"/>
      <c r="H12" s="22"/>
      <c r="L12" s="50"/>
      <c r="U12" s="50"/>
      <c r="V12" s="49"/>
      <c r="X12" s="34"/>
      <c r="Y12" s="34"/>
      <c r="Z12" s="22"/>
      <c r="AA12" s="22"/>
      <c r="AB12" s="22"/>
      <c r="AC12" s="22"/>
      <c r="AE12" s="26"/>
      <c r="AF12" s="26"/>
      <c r="AG12" s="26"/>
      <c r="AP12" s="26"/>
      <c r="AQ12" s="26"/>
      <c r="AR12" s="26"/>
      <c r="AS12" s="36"/>
      <c r="AT12" s="22"/>
    </row>
    <row r="13" spans="1:73" s="48" customFormat="1" ht="30" customHeight="1">
      <c r="B13" s="49"/>
      <c r="C13" s="51" t="s">
        <v>14</v>
      </c>
      <c r="D13" s="52"/>
      <c r="E13" s="53">
        <v>7</v>
      </c>
      <c r="F13" s="54">
        <f>E13/E$17</f>
        <v>6.1403508771929821E-2</v>
      </c>
      <c r="G13" s="55">
        <f>E13/SUM(E$13:E$15)</f>
        <v>6.3063063063063057E-2</v>
      </c>
      <c r="H13" s="56"/>
      <c r="I13" s="57">
        <v>0.28039999999999998</v>
      </c>
      <c r="J13" s="57"/>
      <c r="K13" s="58">
        <f>(I13+1)^(1/6)-1</f>
        <v>4.2055725761682039E-2</v>
      </c>
      <c r="L13" s="231" t="s">
        <v>15</v>
      </c>
      <c r="M13" s="232"/>
      <c r="U13" s="50"/>
      <c r="V13" s="49"/>
      <c r="X13" s="51"/>
      <c r="Y13" s="52"/>
      <c r="Z13" s="59"/>
      <c r="AA13" s="56"/>
      <c r="AB13" s="56"/>
      <c r="AC13" s="56"/>
      <c r="AD13" s="60" t="s">
        <v>16</v>
      </c>
      <c r="AE13" s="61">
        <f>G15</f>
        <v>0.33333333333333331</v>
      </c>
      <c r="AF13" s="61">
        <f>G14</f>
        <v>0.60360360360360366</v>
      </c>
      <c r="AG13" s="61">
        <f>G13</f>
        <v>6.3063063063063057E-2</v>
      </c>
      <c r="AP13" s="26"/>
      <c r="AQ13" s="26"/>
      <c r="AR13" s="26"/>
      <c r="AS13" s="36"/>
      <c r="AT13" s="22"/>
    </row>
    <row r="14" spans="1:73" s="48" customFormat="1" ht="30" customHeight="1">
      <c r="B14" s="49"/>
      <c r="C14" s="62" t="s">
        <v>17</v>
      </c>
      <c r="D14" s="63"/>
      <c r="E14" s="64">
        <v>67</v>
      </c>
      <c r="F14" s="65">
        <f>E14/E$17</f>
        <v>0.58771929824561409</v>
      </c>
      <c r="G14" s="66">
        <f>E14/SUM(E$13:E$15)</f>
        <v>0.60360360360360366</v>
      </c>
      <c r="H14" s="67"/>
      <c r="I14" s="68">
        <v>0.2074</v>
      </c>
      <c r="J14" s="68"/>
      <c r="K14" s="58">
        <f>(I14+1)^(1/6)-1</f>
        <v>3.19100969403181E-2</v>
      </c>
      <c r="L14" s="233" t="s">
        <v>18</v>
      </c>
      <c r="M14" s="234"/>
      <c r="U14" s="50"/>
      <c r="V14" s="49"/>
      <c r="X14" s="51"/>
      <c r="Y14" s="52"/>
      <c r="Z14" s="59"/>
      <c r="AA14" s="56"/>
      <c r="AB14" s="56"/>
      <c r="AC14" s="56"/>
      <c r="AD14" s="62" t="s">
        <v>19</v>
      </c>
      <c r="AE14" s="61">
        <v>0.28000000000000003</v>
      </c>
      <c r="AF14" s="61">
        <v>0.55000000000000004</v>
      </c>
      <c r="AG14" s="61">
        <v>0.17</v>
      </c>
      <c r="AP14" s="26"/>
      <c r="AQ14" s="26"/>
      <c r="AR14" s="26"/>
      <c r="AS14" s="36"/>
    </row>
    <row r="15" spans="1:73" s="48" customFormat="1" ht="30" customHeight="1">
      <c r="B15" s="49"/>
      <c r="C15" s="60" t="s">
        <v>20</v>
      </c>
      <c r="D15" s="69"/>
      <c r="E15" s="70">
        <v>37</v>
      </c>
      <c r="F15" s="71">
        <f>E15/E$17</f>
        <v>0.32456140350877194</v>
      </c>
      <c r="G15" s="72">
        <f>E15/SUM(E$13:E$15)</f>
        <v>0.33333333333333331</v>
      </c>
      <c r="H15" s="73"/>
      <c r="I15" s="74">
        <v>0.24349999999999999</v>
      </c>
      <c r="J15" s="74"/>
      <c r="K15" s="58">
        <f>(I15+1)^(1/6)-1</f>
        <v>3.6989355038257843E-2</v>
      </c>
      <c r="L15" s="220" t="s">
        <v>21</v>
      </c>
      <c r="M15" s="221"/>
      <c r="U15" s="50"/>
      <c r="V15" s="49"/>
      <c r="X15" s="51"/>
      <c r="Y15" s="52"/>
      <c r="Z15" s="59"/>
      <c r="AA15" s="56"/>
      <c r="AB15" s="56"/>
      <c r="AC15" s="56"/>
      <c r="AD15" s="51"/>
      <c r="AE15" s="61"/>
      <c r="AP15" s="26"/>
      <c r="AQ15" s="26"/>
      <c r="AR15" s="26"/>
      <c r="AS15" s="36"/>
    </row>
    <row r="16" spans="1:73" s="48" customFormat="1" ht="30" customHeight="1">
      <c r="B16" s="49"/>
      <c r="C16" s="75" t="s">
        <v>22</v>
      </c>
      <c r="D16" s="76"/>
      <c r="E16" s="77">
        <v>3</v>
      </c>
      <c r="F16" s="78">
        <f>E16/E$17</f>
        <v>2.6315789473684209E-2</v>
      </c>
      <c r="G16" s="79" t="s">
        <v>23</v>
      </c>
      <c r="H16" s="80"/>
      <c r="I16" s="81" t="s">
        <v>23</v>
      </c>
      <c r="J16" s="82"/>
      <c r="K16" s="82"/>
      <c r="L16" s="83"/>
      <c r="U16" s="50"/>
      <c r="V16" s="49"/>
      <c r="X16" s="84"/>
      <c r="Y16" s="85"/>
      <c r="Z16" s="86"/>
      <c r="AA16" s="56"/>
      <c r="AB16" s="87"/>
      <c r="AC16" s="87"/>
      <c r="AD16" s="57"/>
      <c r="AF16" s="57"/>
      <c r="AP16" s="26"/>
      <c r="AQ16" s="26"/>
      <c r="AR16" s="26"/>
      <c r="AS16" s="36"/>
    </row>
    <row r="17" spans="1:73" s="48" customFormat="1" ht="30" customHeight="1">
      <c r="B17" s="49"/>
      <c r="C17" s="88" t="s">
        <v>24</v>
      </c>
      <c r="D17" s="88"/>
      <c r="E17" s="89">
        <f>SUM(E13:E16)</f>
        <v>114</v>
      </c>
      <c r="F17" s="90">
        <f>SUM(F13:F16)</f>
        <v>1</v>
      </c>
      <c r="G17" s="91">
        <f>SUM(G13:G15)</f>
        <v>1</v>
      </c>
      <c r="H17" s="92"/>
      <c r="I17" s="93">
        <v>0.22409999999999999</v>
      </c>
      <c r="J17" s="93"/>
      <c r="K17" s="93">
        <v>3.4000000000000002E-2</v>
      </c>
      <c r="L17" s="83"/>
      <c r="U17" s="50"/>
      <c r="V17" s="49"/>
      <c r="X17" s="94"/>
      <c r="Y17" s="94"/>
      <c r="Z17" s="95"/>
      <c r="AA17" s="96"/>
      <c r="AB17" s="97"/>
      <c r="AC17" s="97"/>
      <c r="AD17" s="98"/>
      <c r="AE17" s="98"/>
      <c r="AF17" s="98"/>
      <c r="AP17" s="99"/>
      <c r="AQ17" s="26"/>
      <c r="AR17" s="26"/>
      <c r="AS17" s="36"/>
    </row>
    <row r="18" spans="1:73" s="48" customFormat="1" ht="9.75" customHeight="1">
      <c r="B18" s="49"/>
      <c r="C18" s="94"/>
      <c r="D18" s="94"/>
      <c r="E18" s="95"/>
      <c r="F18" s="96"/>
      <c r="G18" s="97"/>
      <c r="H18" s="97"/>
      <c r="I18" s="98"/>
      <c r="J18" s="98"/>
      <c r="K18" s="98"/>
      <c r="L18" s="83"/>
      <c r="U18" s="50"/>
      <c r="V18" s="49"/>
      <c r="X18" s="94"/>
      <c r="Y18" s="94"/>
      <c r="Z18" s="95"/>
      <c r="AA18" s="96"/>
      <c r="AB18" s="97"/>
      <c r="AC18" s="97"/>
      <c r="AD18" s="98"/>
      <c r="AE18" s="98"/>
      <c r="AF18" s="98"/>
      <c r="AP18" s="99"/>
      <c r="AQ18" s="26"/>
      <c r="AR18" s="26"/>
      <c r="AS18" s="36"/>
    </row>
    <row r="19" spans="1:73" s="48" customFormat="1" ht="25" customHeight="1">
      <c r="B19" s="49"/>
      <c r="C19" s="222" t="s">
        <v>25</v>
      </c>
      <c r="D19" s="223"/>
      <c r="E19" s="223"/>
      <c r="F19" s="223"/>
      <c r="G19" s="223"/>
      <c r="H19" s="223"/>
      <c r="I19" s="223"/>
      <c r="J19" s="223"/>
      <c r="K19" s="223"/>
      <c r="L19" s="223"/>
      <c r="M19" s="223"/>
      <c r="N19" s="223"/>
      <c r="O19" s="223"/>
      <c r="P19" s="223"/>
      <c r="Q19" s="223"/>
      <c r="R19" s="223"/>
      <c r="S19" s="223"/>
      <c r="T19" s="223"/>
      <c r="U19" s="50"/>
      <c r="V19" s="49"/>
      <c r="X19" s="224"/>
      <c r="Y19" s="225"/>
      <c r="Z19" s="225"/>
      <c r="AA19" s="225"/>
      <c r="AB19" s="225"/>
      <c r="AC19" s="225"/>
      <c r="AD19" s="225"/>
      <c r="AE19" s="225"/>
      <c r="AF19" s="225"/>
      <c r="AP19" s="99"/>
      <c r="AQ19" s="26"/>
      <c r="AR19" s="26"/>
      <c r="AS19" s="36"/>
    </row>
    <row r="20" spans="1:73" s="48" customFormat="1" ht="15" customHeight="1">
      <c r="B20" s="49"/>
      <c r="F20" s="100"/>
      <c r="G20" s="100"/>
      <c r="H20" s="100"/>
      <c r="I20" s="95"/>
      <c r="J20" s="97"/>
      <c r="K20" s="97"/>
      <c r="L20" s="83"/>
      <c r="M20" s="83"/>
      <c r="N20" s="83"/>
      <c r="O20" s="83"/>
      <c r="P20" s="83"/>
      <c r="Q20" s="83"/>
      <c r="R20" s="83"/>
      <c r="S20" s="83"/>
      <c r="T20" s="83"/>
      <c r="U20" s="50"/>
      <c r="V20" s="49"/>
      <c r="AP20" s="99"/>
      <c r="AQ20" s="26"/>
      <c r="AR20" s="26"/>
      <c r="AS20" s="36"/>
    </row>
    <row r="21" spans="1:73" s="110" customFormat="1" ht="5.25" customHeight="1">
      <c r="A21" s="101"/>
      <c r="B21" s="102"/>
      <c r="C21" s="103"/>
      <c r="D21" s="103"/>
      <c r="E21" s="103"/>
      <c r="F21" s="104"/>
      <c r="G21" s="104"/>
      <c r="H21" s="104"/>
      <c r="I21" s="105"/>
      <c r="J21" s="106"/>
      <c r="K21" s="106"/>
      <c r="L21" s="107"/>
      <c r="M21" s="108"/>
      <c r="N21" s="108"/>
      <c r="O21" s="108"/>
      <c r="P21" s="108"/>
      <c r="Q21" s="108"/>
      <c r="R21" s="108"/>
      <c r="S21" s="108"/>
      <c r="T21" s="108"/>
      <c r="U21" s="109"/>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row>
    <row r="22" spans="1:73" s="110" customFormat="1" ht="9.75" customHeight="1">
      <c r="A22" s="101"/>
      <c r="B22" s="102"/>
      <c r="C22" s="226"/>
      <c r="D22" s="226"/>
      <c r="E22" s="226"/>
      <c r="F22" s="226"/>
      <c r="G22" s="226"/>
      <c r="H22" s="111"/>
      <c r="I22" s="83"/>
      <c r="J22" s="226"/>
      <c r="K22" s="226"/>
      <c r="L22" s="226"/>
      <c r="M22" s="226"/>
      <c r="N22" s="226"/>
      <c r="O22" s="226"/>
      <c r="P22" s="226"/>
      <c r="Q22" s="226"/>
      <c r="R22" s="226"/>
      <c r="S22" s="226"/>
      <c r="T22" s="226"/>
      <c r="U22" s="109"/>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row>
    <row r="23" spans="1:73" s="110" customFormat="1" ht="35" customHeight="1">
      <c r="A23" s="101"/>
      <c r="B23" s="102"/>
      <c r="C23" s="198" t="s">
        <v>26</v>
      </c>
      <c r="D23" s="199"/>
      <c r="E23" s="199"/>
      <c r="F23" s="200"/>
      <c r="G23" s="200"/>
      <c r="H23" s="200"/>
      <c r="I23" s="201"/>
      <c r="J23" s="201"/>
      <c r="K23" s="201"/>
      <c r="L23" s="201"/>
      <c r="M23" s="201"/>
      <c r="N23" s="201"/>
      <c r="O23" s="201"/>
      <c r="P23" s="201"/>
      <c r="Q23" s="202"/>
      <c r="R23" s="202"/>
      <c r="S23" s="202"/>
      <c r="T23" s="202"/>
      <c r="U23" s="109"/>
      <c r="V23" s="101"/>
      <c r="W23" s="101"/>
      <c r="X23" s="101"/>
      <c r="Y23" s="101"/>
      <c r="Z23" s="101"/>
      <c r="AA23" s="101"/>
      <c r="AB23" s="101"/>
      <c r="AC23" s="101"/>
      <c r="AD23" s="112"/>
      <c r="AE23" s="112"/>
      <c r="AF23" s="112"/>
      <c r="AG23" s="112"/>
      <c r="AH23" s="112"/>
      <c r="AI23" s="112"/>
      <c r="AJ23" s="112"/>
      <c r="AK23" s="112"/>
      <c r="AL23" s="1"/>
      <c r="AM23" s="1"/>
      <c r="AN23" s="1"/>
      <c r="AO23" s="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row>
    <row r="24" spans="1:73" s="110" customFormat="1" ht="6" customHeight="1">
      <c r="A24" s="101"/>
      <c r="B24" s="102"/>
      <c r="C24" s="111"/>
      <c r="D24" s="111"/>
      <c r="E24" s="111"/>
      <c r="F24" s="111"/>
      <c r="G24" s="111"/>
      <c r="H24" s="111"/>
      <c r="I24" s="83"/>
      <c r="J24" s="111"/>
      <c r="K24" s="111"/>
      <c r="L24" s="111"/>
      <c r="M24" s="111"/>
      <c r="N24" s="111"/>
      <c r="O24" s="111"/>
      <c r="P24" s="111"/>
      <c r="Q24" s="111"/>
      <c r="R24" s="111"/>
      <c r="S24" s="111"/>
      <c r="T24" s="111"/>
      <c r="U24" s="109"/>
      <c r="V24" s="101"/>
      <c r="W24" s="101"/>
      <c r="X24" s="101"/>
      <c r="Y24" s="101"/>
      <c r="Z24" s="101"/>
      <c r="AA24" s="101"/>
      <c r="AB24" s="101"/>
      <c r="AC24" s="101"/>
      <c r="AD24" s="113"/>
      <c r="AE24" s="113"/>
      <c r="AF24" s="113"/>
      <c r="AG24" s="113"/>
      <c r="AH24" s="113"/>
      <c r="AI24" s="113"/>
      <c r="AJ24" s="113"/>
      <c r="AK24" s="205"/>
      <c r="AL24" s="1"/>
      <c r="AM24" s="1"/>
      <c r="AN24" s="1"/>
      <c r="AO24" s="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row>
    <row r="25" spans="1:73" s="118" customFormat="1" ht="35.25" customHeight="1">
      <c r="A25" s="114"/>
      <c r="B25" s="115"/>
      <c r="C25" s="215" t="s">
        <v>52</v>
      </c>
      <c r="D25" s="215"/>
      <c r="E25" s="215"/>
      <c r="F25" s="215"/>
      <c r="G25" s="215"/>
      <c r="H25" s="215"/>
      <c r="I25" s="215"/>
      <c r="J25" s="215"/>
      <c r="K25" s="215"/>
      <c r="L25" s="215"/>
      <c r="M25" s="215"/>
      <c r="N25" s="215"/>
      <c r="O25" s="215"/>
      <c r="P25" s="215"/>
      <c r="Q25" s="215"/>
      <c r="R25" s="215"/>
      <c r="S25" s="215"/>
      <c r="T25" s="215"/>
      <c r="U25" s="116"/>
      <c r="V25" s="114"/>
      <c r="W25" s="114"/>
      <c r="X25" s="114"/>
      <c r="Y25" s="114"/>
      <c r="Z25" s="114"/>
      <c r="AA25" s="114"/>
      <c r="AB25" s="114"/>
      <c r="AC25" s="114"/>
      <c r="AD25" s="113"/>
      <c r="AE25" s="117"/>
      <c r="AF25" s="117"/>
      <c r="AG25" s="117"/>
      <c r="AH25" s="117"/>
      <c r="AI25" s="117"/>
      <c r="AJ25" s="117"/>
      <c r="AK25" s="205"/>
      <c r="AL25" s="1"/>
      <c r="AM25" s="1"/>
      <c r="AN25" s="1"/>
      <c r="AO25" s="1"/>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row>
    <row r="26" spans="1:73" ht="6" customHeight="1">
      <c r="A26" s="1"/>
      <c r="B26" s="17"/>
      <c r="C26" s="216"/>
      <c r="D26" s="217"/>
      <c r="E26" s="217"/>
      <c r="F26" s="217"/>
      <c r="G26" s="217"/>
      <c r="H26" s="217"/>
      <c r="I26" s="217"/>
      <c r="J26" s="217"/>
      <c r="K26" s="217"/>
      <c r="L26" s="217"/>
      <c r="M26" s="217"/>
      <c r="N26" s="217"/>
      <c r="O26" s="217"/>
      <c r="P26" s="217"/>
      <c r="Q26" s="217"/>
      <c r="R26" s="217"/>
      <c r="S26" s="217"/>
      <c r="T26" s="217"/>
      <c r="U26" s="119"/>
      <c r="V26" s="1"/>
      <c r="W26" s="1"/>
      <c r="X26" s="1"/>
      <c r="Y26" s="1"/>
      <c r="Z26" s="1"/>
      <c r="AA26" s="1"/>
      <c r="AB26" s="1"/>
      <c r="AC26" s="1"/>
      <c r="AD26" s="113"/>
      <c r="AE26" s="120"/>
      <c r="AF26" s="120"/>
      <c r="AG26" s="120"/>
      <c r="AH26" s="120"/>
      <c r="AI26" s="120"/>
      <c r="AJ26" s="120"/>
      <c r="AK26" s="205"/>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row>
    <row r="27" spans="1:73" ht="25" customHeight="1">
      <c r="A27" s="1"/>
      <c r="B27" s="17"/>
      <c r="C27" s="22"/>
      <c r="D27" s="1"/>
      <c r="E27" s="1"/>
      <c r="F27" s="1"/>
      <c r="G27" s="1"/>
      <c r="H27" s="1"/>
      <c r="I27" s="1"/>
      <c r="J27" s="1"/>
      <c r="K27" s="121"/>
      <c r="L27" s="122"/>
      <c r="M27" s="48"/>
      <c r="N27" s="48"/>
      <c r="O27" s="48"/>
      <c r="P27" s="48"/>
      <c r="Q27" s="48"/>
      <c r="R27" s="48"/>
      <c r="S27" s="48"/>
      <c r="T27" s="48"/>
      <c r="U27" s="119"/>
      <c r="V27" s="1"/>
      <c r="W27" s="1"/>
      <c r="X27" s="1"/>
      <c r="Y27" s="123"/>
      <c r="Z27" s="1"/>
      <c r="AA27" s="1"/>
      <c r="AB27" s="1"/>
      <c r="AC27" s="23"/>
      <c r="AD27" s="124"/>
      <c r="AE27" s="125"/>
      <c r="AF27" s="125"/>
      <c r="AG27" s="125"/>
      <c r="AH27" s="125"/>
      <c r="AI27" s="125"/>
      <c r="AJ27" s="1"/>
      <c r="AK27" s="205"/>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row>
    <row r="28" spans="1:73" ht="25" customHeight="1">
      <c r="A28" s="1"/>
      <c r="B28" s="17"/>
      <c r="C28" s="22"/>
      <c r="D28" s="218" t="s">
        <v>5</v>
      </c>
      <c r="E28" s="219"/>
      <c r="F28" s="219"/>
      <c r="G28" s="219"/>
      <c r="H28" s="126" t="s">
        <v>6</v>
      </c>
      <c r="I28" s="127" t="s">
        <v>7</v>
      </c>
      <c r="J28" s="128" t="s">
        <v>8</v>
      </c>
      <c r="K28" s="121"/>
      <c r="L28" s="122"/>
      <c r="M28" s="48"/>
      <c r="N28" s="48"/>
      <c r="O28" s="48"/>
      <c r="P28" s="48"/>
      <c r="Q28" s="48"/>
      <c r="R28" s="48"/>
      <c r="S28" s="48"/>
      <c r="T28" s="48"/>
      <c r="U28" s="119"/>
      <c r="V28" s="1"/>
      <c r="W28" s="1"/>
      <c r="X28" s="1"/>
      <c r="Y28" s="123"/>
      <c r="Z28" s="1"/>
      <c r="AA28" s="1"/>
      <c r="AB28" s="1"/>
      <c r="AC28" s="23"/>
      <c r="AD28" s="124"/>
      <c r="AE28" s="125"/>
      <c r="AF28" s="125"/>
      <c r="AG28" s="125"/>
      <c r="AH28" s="125"/>
      <c r="AI28" s="125"/>
      <c r="AJ28" s="1"/>
      <c r="AK28" s="205"/>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row>
    <row r="29" spans="1:73" ht="25" customHeight="1">
      <c r="A29" s="1"/>
      <c r="B29" s="17"/>
      <c r="C29" s="22"/>
      <c r="D29" s="211" t="s">
        <v>27</v>
      </c>
      <c r="E29" s="212"/>
      <c r="F29" s="212"/>
      <c r="G29" s="212"/>
      <c r="H29" s="53">
        <v>12</v>
      </c>
      <c r="I29" s="54">
        <f t="shared" ref="I29:I36" si="0">H29/H$36</f>
        <v>0.10526315789473684</v>
      </c>
      <c r="J29" s="55">
        <f>H29/SUM(H$29:H$33)</f>
        <v>0.11538461538461539</v>
      </c>
      <c r="K29" s="56"/>
      <c r="L29" s="122"/>
      <c r="M29" s="48"/>
      <c r="N29" s="48"/>
      <c r="O29" s="48"/>
      <c r="P29" s="48"/>
      <c r="Q29" s="48"/>
      <c r="R29" s="48"/>
      <c r="S29" s="48"/>
      <c r="T29" s="48"/>
      <c r="U29" s="119"/>
      <c r="V29" s="1"/>
      <c r="W29" s="1"/>
      <c r="X29" s="1"/>
      <c r="Y29" s="123"/>
      <c r="Z29" s="1"/>
      <c r="AA29" s="1"/>
      <c r="AB29" s="1"/>
      <c r="AC29" s="23"/>
      <c r="AD29" s="124"/>
      <c r="AE29" s="125"/>
      <c r="AF29" s="125"/>
      <c r="AG29" s="125"/>
      <c r="AH29" s="125"/>
      <c r="AI29" s="125"/>
      <c r="AJ29" s="1"/>
      <c r="AK29" s="205"/>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row>
    <row r="30" spans="1:73" ht="25" customHeight="1">
      <c r="A30" s="1"/>
      <c r="B30" s="17"/>
      <c r="C30" s="22"/>
      <c r="D30" s="211" t="s">
        <v>28</v>
      </c>
      <c r="E30" s="212"/>
      <c r="F30" s="212"/>
      <c r="G30" s="212"/>
      <c r="H30" s="64">
        <v>48</v>
      </c>
      <c r="I30" s="65">
        <f t="shared" si="0"/>
        <v>0.42105263157894735</v>
      </c>
      <c r="J30" s="66">
        <f>H30/SUM(H$29:H$33)</f>
        <v>0.46153846153846156</v>
      </c>
      <c r="K30" s="129"/>
      <c r="L30" s="122"/>
      <c r="M30" s="48"/>
      <c r="N30" s="48"/>
      <c r="O30" s="48"/>
      <c r="P30" s="48"/>
      <c r="Q30" s="48"/>
      <c r="R30" s="48"/>
      <c r="S30" s="48"/>
      <c r="T30" s="48"/>
      <c r="U30" s="119"/>
      <c r="V30" s="1"/>
      <c r="W30" s="1"/>
      <c r="X30" s="1"/>
      <c r="Y30" s="123"/>
      <c r="Z30" s="1"/>
      <c r="AA30" s="1"/>
      <c r="AB30" s="1"/>
      <c r="AC30" s="23"/>
      <c r="AD30" s="124"/>
      <c r="AE30" s="125"/>
      <c r="AF30" s="125"/>
      <c r="AG30" s="125"/>
      <c r="AH30" s="125"/>
      <c r="AI30" s="125"/>
      <c r="AJ30" s="1"/>
      <c r="AK30" s="205"/>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row>
    <row r="31" spans="1:73" ht="25" customHeight="1">
      <c r="A31" s="1"/>
      <c r="B31" s="17"/>
      <c r="C31" s="22"/>
      <c r="D31" s="211" t="s">
        <v>29</v>
      </c>
      <c r="E31" s="212"/>
      <c r="F31" s="212"/>
      <c r="G31" s="212"/>
      <c r="H31" s="70">
        <v>28</v>
      </c>
      <c r="I31" s="71">
        <f t="shared" si="0"/>
        <v>0.24561403508771928</v>
      </c>
      <c r="J31" s="72">
        <f>H31/SUM(H$29:H$33)</f>
        <v>0.26923076923076922</v>
      </c>
      <c r="K31" s="129"/>
      <c r="L31" s="122"/>
      <c r="M31" s="48"/>
      <c r="N31" s="48"/>
      <c r="O31" s="48"/>
      <c r="P31" s="48"/>
      <c r="Q31" s="48"/>
      <c r="R31" s="48"/>
      <c r="S31" s="48"/>
      <c r="T31" s="48"/>
      <c r="U31" s="119"/>
      <c r="V31" s="1"/>
      <c r="W31" s="1"/>
      <c r="X31" s="1"/>
      <c r="Y31" s="123"/>
      <c r="Z31" s="1"/>
      <c r="AA31" s="1"/>
      <c r="AB31" s="1"/>
      <c r="AC31" s="23"/>
      <c r="AD31" s="124"/>
      <c r="AE31" s="125"/>
      <c r="AF31" s="125"/>
      <c r="AG31" s="125"/>
      <c r="AH31" s="125"/>
      <c r="AI31" s="125"/>
      <c r="AJ31" s="1"/>
      <c r="AK31" s="205"/>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row>
    <row r="32" spans="1:73" ht="25" customHeight="1">
      <c r="A32" s="1"/>
      <c r="B32" s="17"/>
      <c r="C32" s="22"/>
      <c r="D32" s="211" t="s">
        <v>30</v>
      </c>
      <c r="E32" s="212"/>
      <c r="F32" s="212"/>
      <c r="G32" s="212"/>
      <c r="H32" s="64">
        <v>15</v>
      </c>
      <c r="I32" s="65">
        <f t="shared" si="0"/>
        <v>0.13157894736842105</v>
      </c>
      <c r="J32" s="66">
        <f>H32/SUM(H$29:H$33)</f>
        <v>0.14423076923076922</v>
      </c>
      <c r="K32" s="56"/>
      <c r="L32" s="122"/>
      <c r="M32" s="48"/>
      <c r="N32" s="48"/>
      <c r="O32" s="48"/>
      <c r="P32" s="48"/>
      <c r="Q32" s="48"/>
      <c r="R32" s="48"/>
      <c r="S32" s="48"/>
      <c r="T32" s="48"/>
      <c r="U32" s="119"/>
      <c r="V32" s="1"/>
      <c r="W32" s="1"/>
      <c r="X32" s="1"/>
      <c r="Y32" s="1"/>
      <c r="Z32" s="1"/>
      <c r="AA32" s="1"/>
      <c r="AB32" s="1"/>
      <c r="AC32" s="1"/>
      <c r="AD32" s="1"/>
      <c r="AE32" s="1"/>
      <c r="AF32" s="130"/>
      <c r="AG32" s="1"/>
      <c r="AH32" s="1"/>
      <c r="AI32" s="1"/>
      <c r="AJ32" s="1"/>
      <c r="AK32" s="205"/>
      <c r="AL32" s="1"/>
      <c r="AM32" s="1"/>
      <c r="AN32" s="1"/>
      <c r="AO32" s="1"/>
      <c r="AP32" s="1"/>
      <c r="AQ32" s="1"/>
      <c r="AR32" s="130"/>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row>
    <row r="33" spans="1:73" ht="25" customHeight="1">
      <c r="A33" s="1"/>
      <c r="B33" s="17"/>
      <c r="C33" s="22"/>
      <c r="D33" s="211" t="s">
        <v>31</v>
      </c>
      <c r="E33" s="212"/>
      <c r="F33" s="212"/>
      <c r="G33" s="212"/>
      <c r="H33" s="70">
        <v>1</v>
      </c>
      <c r="I33" s="71">
        <f t="shared" si="0"/>
        <v>8.771929824561403E-3</v>
      </c>
      <c r="J33" s="72">
        <f>H33/SUM(H$29:H$33)</f>
        <v>9.6153846153846159E-3</v>
      </c>
      <c r="K33" s="87"/>
      <c r="L33" s="83"/>
      <c r="M33" s="48"/>
      <c r="N33" s="48"/>
      <c r="O33" s="48"/>
      <c r="P33" s="48"/>
      <c r="Q33" s="48"/>
      <c r="R33" s="48"/>
      <c r="S33" s="48"/>
      <c r="T33" s="48"/>
      <c r="U33" s="119"/>
      <c r="V33" s="1"/>
      <c r="W33" s="1"/>
      <c r="X33" s="1"/>
      <c r="Y33" s="1"/>
      <c r="Z33" s="1"/>
      <c r="AA33" s="1"/>
      <c r="AB33" s="1"/>
      <c r="AC33" s="1"/>
      <c r="AD33" s="1"/>
      <c r="AE33" s="1"/>
      <c r="AF33" s="1"/>
      <c r="AG33" s="1"/>
      <c r="AH33" s="1"/>
      <c r="AI33" s="1"/>
      <c r="AJ33" s="1"/>
      <c r="AK33" s="205"/>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row>
    <row r="34" spans="1:73" ht="25" customHeight="1">
      <c r="A34" s="1"/>
      <c r="B34" s="17"/>
      <c r="C34" s="22"/>
      <c r="D34" s="211" t="s">
        <v>32</v>
      </c>
      <c r="E34" s="212"/>
      <c r="F34" s="212"/>
      <c r="G34" s="212"/>
      <c r="H34" s="70">
        <v>2</v>
      </c>
      <c r="I34" s="71">
        <f t="shared" si="0"/>
        <v>1.7543859649122806E-2</v>
      </c>
      <c r="J34" s="79" t="s">
        <v>23</v>
      </c>
      <c r="K34" s="87"/>
      <c r="L34" s="83"/>
      <c r="M34" s="48"/>
      <c r="N34" s="48"/>
      <c r="O34" s="48"/>
      <c r="P34" s="48"/>
      <c r="Q34" s="48"/>
      <c r="R34" s="48"/>
      <c r="S34" s="48"/>
      <c r="T34" s="48"/>
      <c r="U34" s="119"/>
      <c r="V34" s="1"/>
      <c r="W34" s="1"/>
      <c r="X34" s="1"/>
      <c r="Y34" s="1"/>
      <c r="Z34" s="1"/>
      <c r="AA34" s="1"/>
      <c r="AB34" s="1"/>
      <c r="AC34" s="1"/>
      <c r="AD34" s="1"/>
      <c r="AE34" s="1"/>
      <c r="AF34" s="1"/>
      <c r="AG34" s="1"/>
      <c r="AH34" s="1"/>
      <c r="AI34" s="1"/>
      <c r="AJ34" s="1"/>
      <c r="AK34" s="205"/>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row>
    <row r="35" spans="1:73" ht="25" customHeight="1">
      <c r="A35" s="1"/>
      <c r="B35" s="17"/>
      <c r="C35" s="22"/>
      <c r="D35" s="213" t="s">
        <v>22</v>
      </c>
      <c r="E35" s="212"/>
      <c r="F35" s="212"/>
      <c r="G35" s="212"/>
      <c r="H35" s="131">
        <v>8</v>
      </c>
      <c r="I35" s="132">
        <f t="shared" si="0"/>
        <v>7.0175438596491224E-2</v>
      </c>
      <c r="J35" s="79" t="s">
        <v>23</v>
      </c>
      <c r="K35" s="87"/>
      <c r="L35" s="83"/>
      <c r="M35" s="48"/>
      <c r="N35" s="48"/>
      <c r="O35" s="48"/>
      <c r="P35" s="48"/>
      <c r="Q35" s="48"/>
      <c r="R35" s="48"/>
      <c r="S35" s="48"/>
      <c r="T35" s="48"/>
      <c r="U35" s="119"/>
      <c r="V35" s="1"/>
      <c r="W35" s="1"/>
      <c r="X35" s="1"/>
      <c r="Y35" s="1"/>
      <c r="Z35" s="1"/>
      <c r="AA35" s="1"/>
      <c r="AB35" s="1"/>
      <c r="AC35" s="1"/>
      <c r="AD35" s="1"/>
      <c r="AE35" s="1"/>
      <c r="AF35" s="1"/>
      <c r="AG35" s="1"/>
      <c r="AH35" s="1"/>
      <c r="AI35" s="1"/>
      <c r="AJ35" s="1"/>
      <c r="AK35" s="205"/>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row>
    <row r="36" spans="1:73" ht="25" customHeight="1">
      <c r="A36" s="1"/>
      <c r="B36" s="17"/>
      <c r="D36" s="214" t="s">
        <v>24</v>
      </c>
      <c r="E36" s="212"/>
      <c r="F36" s="212"/>
      <c r="G36" s="212"/>
      <c r="H36" s="89">
        <f>SUM(H29:H35)</f>
        <v>114</v>
      </c>
      <c r="I36" s="90">
        <f t="shared" si="0"/>
        <v>1</v>
      </c>
      <c r="J36" s="91">
        <f>SUM(J29:J33)</f>
        <v>1</v>
      </c>
      <c r="K36" s="87"/>
      <c r="L36" s="83"/>
      <c r="M36" s="48"/>
      <c r="N36" s="48"/>
      <c r="O36" s="48"/>
      <c r="P36" s="48"/>
      <c r="Q36" s="48"/>
      <c r="R36" s="48"/>
      <c r="S36" s="48"/>
      <c r="T36" s="48"/>
      <c r="U36" s="119"/>
      <c r="V36" s="1"/>
      <c r="W36" s="1"/>
      <c r="X36" s="1"/>
      <c r="Y36" s="1"/>
      <c r="Z36" s="1"/>
      <c r="AA36" s="1"/>
      <c r="AB36" s="1"/>
      <c r="AC36" s="1"/>
      <c r="AD36" s="1"/>
      <c r="AE36" s="1"/>
      <c r="AF36" s="1"/>
      <c r="AG36" s="1"/>
      <c r="AH36" s="1"/>
      <c r="AI36" s="1"/>
      <c r="AJ36" s="1"/>
      <c r="AK36" s="205"/>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row>
    <row r="37" spans="1:73" ht="25" customHeight="1">
      <c r="A37" s="1"/>
      <c r="B37" s="17"/>
      <c r="C37" s="22"/>
      <c r="D37" s="133"/>
      <c r="E37" s="133"/>
      <c r="F37" s="134"/>
      <c r="G37" s="135"/>
      <c r="H37" s="135"/>
      <c r="I37" s="136"/>
      <c r="J37" s="137"/>
      <c r="K37" s="87"/>
      <c r="L37" s="83"/>
      <c r="M37" s="48"/>
      <c r="N37" s="48"/>
      <c r="O37" s="48"/>
      <c r="P37" s="48"/>
      <c r="Q37" s="48"/>
      <c r="R37" s="48"/>
      <c r="S37" s="48"/>
      <c r="T37" s="48"/>
      <c r="U37" s="119"/>
      <c r="V37" s="1"/>
      <c r="W37" s="1"/>
      <c r="X37" s="1"/>
      <c r="Y37" s="1"/>
      <c r="Z37" s="1"/>
      <c r="AA37" s="1"/>
      <c r="AB37" s="1"/>
      <c r="AC37" s="1"/>
      <c r="AD37" s="1"/>
      <c r="AE37" s="1"/>
      <c r="AF37" s="1"/>
      <c r="AG37" s="1"/>
      <c r="AH37" s="1"/>
      <c r="AI37" s="1"/>
      <c r="AJ37" s="1"/>
      <c r="AK37" s="205"/>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row>
    <row r="38" spans="1:73" ht="25" customHeight="1">
      <c r="A38" s="1"/>
      <c r="B38" s="17"/>
      <c r="C38" s="22"/>
      <c r="D38" s="133"/>
      <c r="E38" s="133"/>
      <c r="F38" s="134"/>
      <c r="G38" s="135"/>
      <c r="H38" s="135"/>
      <c r="I38" s="136"/>
      <c r="J38" s="137"/>
      <c r="K38" s="87"/>
      <c r="L38" s="83"/>
      <c r="M38" s="48"/>
      <c r="N38" s="48"/>
      <c r="O38" s="48"/>
      <c r="P38" s="48"/>
      <c r="Q38" s="48"/>
      <c r="R38" s="48"/>
      <c r="S38" s="48"/>
      <c r="T38" s="48"/>
      <c r="U38" s="119"/>
      <c r="V38" s="1"/>
      <c r="W38" s="1"/>
      <c r="X38" s="1"/>
      <c r="Y38" s="1"/>
      <c r="Z38" s="1"/>
      <c r="AA38" s="1"/>
      <c r="AB38" s="1"/>
      <c r="AC38" s="1"/>
      <c r="AD38" s="1"/>
      <c r="AE38" s="1"/>
      <c r="AF38" s="1"/>
      <c r="AG38" s="1"/>
      <c r="AH38" s="1"/>
      <c r="AI38" s="1"/>
      <c r="AJ38" s="1"/>
      <c r="AK38" s="205"/>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row>
    <row r="39" spans="1:73" ht="5.25" customHeight="1">
      <c r="A39" s="1"/>
      <c r="B39" s="17"/>
      <c r="C39" s="103"/>
      <c r="D39" s="103"/>
      <c r="E39" s="103"/>
      <c r="F39" s="104"/>
      <c r="G39" s="104"/>
      <c r="H39" s="104"/>
      <c r="I39" s="105"/>
      <c r="J39" s="106"/>
      <c r="K39" s="106"/>
      <c r="L39" s="107"/>
      <c r="M39" s="108"/>
      <c r="N39" s="108"/>
      <c r="O39" s="108"/>
      <c r="P39" s="108"/>
      <c r="Q39" s="108"/>
      <c r="R39" s="108"/>
      <c r="S39" s="108"/>
      <c r="T39" s="108"/>
      <c r="U39" s="119"/>
      <c r="V39" s="1"/>
      <c r="W39" s="1"/>
      <c r="X39" s="1"/>
      <c r="Y39" s="1"/>
      <c r="Z39" s="1"/>
      <c r="AA39" s="1"/>
      <c r="AB39" s="1"/>
      <c r="AC39" s="1"/>
      <c r="AD39" s="1"/>
      <c r="AE39" s="1"/>
      <c r="AF39" s="1"/>
      <c r="AG39" s="1"/>
      <c r="AH39" s="1"/>
      <c r="AI39" s="1"/>
      <c r="AJ39" s="1"/>
      <c r="AK39" s="113"/>
      <c r="AL39" s="1"/>
      <c r="AM39" s="1"/>
      <c r="AN39" s="1"/>
      <c r="AO39" s="101"/>
      <c r="AP39" s="138"/>
      <c r="AQ39" s="139"/>
      <c r="AR39" s="48"/>
      <c r="AS39" s="139"/>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row>
    <row r="40" spans="1:73" ht="14.25" customHeight="1">
      <c r="A40" s="1"/>
      <c r="B40" s="17"/>
      <c r="C40" s="33"/>
      <c r="D40" s="33"/>
      <c r="E40" s="33"/>
      <c r="F40" s="33"/>
      <c r="G40" s="37"/>
      <c r="H40" s="37"/>
      <c r="I40" s="33"/>
      <c r="J40" s="140"/>
      <c r="K40" s="141"/>
      <c r="L40" s="142"/>
      <c r="M40" s="143"/>
      <c r="N40" s="144"/>
      <c r="O40" s="145"/>
      <c r="P40" s="145"/>
      <c r="Q40" s="143"/>
      <c r="R40" s="143"/>
      <c r="S40" s="143"/>
      <c r="T40" s="143"/>
      <c r="U40" s="119"/>
      <c r="V40" s="1"/>
      <c r="W40" s="1"/>
      <c r="X40" s="1"/>
      <c r="Y40" s="1"/>
      <c r="Z40" s="1"/>
      <c r="AA40" s="1"/>
      <c r="AB40" s="1"/>
      <c r="AC40" s="1"/>
      <c r="AD40" s="1"/>
      <c r="AE40" s="1"/>
      <c r="AF40" s="1"/>
      <c r="AG40" s="1"/>
      <c r="AH40" s="1"/>
      <c r="AI40" s="1"/>
      <c r="AJ40" s="1"/>
      <c r="AK40" s="1"/>
      <c r="AL40" s="1"/>
      <c r="AM40" s="1"/>
      <c r="AN40" s="1"/>
      <c r="AO40" s="101"/>
      <c r="AP40" s="138"/>
      <c r="AQ40" s="139"/>
      <c r="AR40" s="48"/>
      <c r="AS40" s="139"/>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row>
    <row r="41" spans="1:73" ht="30" customHeight="1">
      <c r="A41" s="1"/>
      <c r="B41" s="17"/>
      <c r="C41" s="198" t="s">
        <v>33</v>
      </c>
      <c r="D41" s="199"/>
      <c r="E41" s="199"/>
      <c r="F41" s="200"/>
      <c r="G41" s="200"/>
      <c r="H41" s="200"/>
      <c r="I41" s="201"/>
      <c r="J41" s="201"/>
      <c r="K41" s="201"/>
      <c r="L41" s="201"/>
      <c r="M41" s="201"/>
      <c r="N41" s="201"/>
      <c r="O41" s="201"/>
      <c r="P41" s="201"/>
      <c r="Q41" s="202"/>
      <c r="R41" s="202"/>
      <c r="S41" s="202"/>
      <c r="T41" s="202"/>
      <c r="U41" s="119"/>
      <c r="V41" s="1"/>
      <c r="W41" s="1"/>
      <c r="X41" s="1"/>
      <c r="Y41" s="1"/>
      <c r="Z41" s="1"/>
      <c r="AA41" s="1"/>
      <c r="AB41" s="1"/>
      <c r="AC41" s="1"/>
      <c r="AD41" s="112"/>
      <c r="AE41" s="112"/>
      <c r="AF41" s="112"/>
      <c r="AG41" s="112"/>
      <c r="AH41" s="112"/>
      <c r="AI41" s="112"/>
      <c r="AJ41" s="112"/>
      <c r="AK41" s="3"/>
      <c r="AL41" s="1"/>
      <c r="AM41" s="113"/>
      <c r="AN41" s="113"/>
      <c r="AO41" s="113"/>
      <c r="AP41" s="113"/>
      <c r="AQ41" s="113"/>
      <c r="AR41" s="113"/>
      <c r="AS41" s="113"/>
      <c r="AT41" s="205"/>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row>
    <row r="42" spans="1:73" ht="6" customHeight="1">
      <c r="A42" s="1"/>
      <c r="B42" s="17"/>
      <c r="C42" s="111"/>
      <c r="D42" s="111"/>
      <c r="E42" s="111"/>
      <c r="F42" s="111"/>
      <c r="G42" s="111"/>
      <c r="H42" s="111"/>
      <c r="I42" s="83"/>
      <c r="J42" s="111"/>
      <c r="K42" s="111"/>
      <c r="L42" s="111"/>
      <c r="M42" s="111"/>
      <c r="N42" s="111"/>
      <c r="O42" s="111"/>
      <c r="P42" s="111"/>
      <c r="Q42" s="111"/>
      <c r="R42" s="111"/>
      <c r="S42" s="111"/>
      <c r="T42" s="111"/>
      <c r="U42" s="119"/>
      <c r="V42" s="1"/>
      <c r="W42" s="1"/>
      <c r="X42" s="1"/>
      <c r="Y42" s="1"/>
      <c r="Z42" s="1"/>
      <c r="AA42" s="1"/>
      <c r="AB42" s="1"/>
      <c r="AC42" s="1"/>
      <c r="AD42" s="113"/>
      <c r="AE42" s="113"/>
      <c r="AF42" s="113"/>
      <c r="AG42" s="113"/>
      <c r="AH42" s="113"/>
      <c r="AI42" s="113"/>
      <c r="AJ42" s="113"/>
      <c r="AK42" s="205"/>
      <c r="AL42" s="1"/>
      <c r="AM42" s="113"/>
      <c r="AN42" s="117"/>
      <c r="AO42" s="117"/>
      <c r="AP42" s="117"/>
      <c r="AQ42" s="117"/>
      <c r="AR42" s="117"/>
      <c r="AS42" s="117"/>
      <c r="AT42" s="205"/>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row>
    <row r="43" spans="1:73" ht="20" customHeight="1">
      <c r="A43" s="1"/>
      <c r="B43" s="17"/>
      <c r="C43" s="206" t="s">
        <v>34</v>
      </c>
      <c r="D43" s="207"/>
      <c r="E43" s="207"/>
      <c r="F43" s="207"/>
      <c r="G43" s="207"/>
      <c r="H43" s="207"/>
      <c r="I43" s="207"/>
      <c r="J43" s="207"/>
      <c r="K43" s="207"/>
      <c r="L43" s="207"/>
      <c r="M43" s="207"/>
      <c r="N43" s="207"/>
      <c r="O43" s="207"/>
      <c r="P43" s="207"/>
      <c r="Q43" s="207"/>
      <c r="R43" s="207"/>
      <c r="S43" s="207"/>
      <c r="T43" s="207"/>
      <c r="U43" s="119"/>
      <c r="V43" s="1"/>
      <c r="W43" s="1"/>
      <c r="X43" s="1"/>
      <c r="Y43" s="1"/>
      <c r="Z43" s="1"/>
      <c r="AA43" s="1"/>
      <c r="AB43" s="1"/>
      <c r="AC43" s="1"/>
      <c r="AD43" s="113"/>
      <c r="AE43" s="117"/>
      <c r="AF43" s="117"/>
      <c r="AG43" s="117"/>
      <c r="AH43" s="117"/>
      <c r="AI43" s="117"/>
      <c r="AJ43" s="117"/>
      <c r="AK43" s="205"/>
      <c r="AL43" s="1"/>
      <c r="AM43" s="113"/>
      <c r="AN43" s="120"/>
      <c r="AO43" s="120"/>
      <c r="AP43" s="120"/>
      <c r="AQ43" s="120"/>
      <c r="AR43" s="120"/>
      <c r="AS43" s="120"/>
      <c r="AT43" s="205"/>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row>
    <row r="44" spans="1:73" ht="11.25" customHeight="1">
      <c r="A44" s="1"/>
      <c r="B44" s="17"/>
      <c r="C44" s="33"/>
      <c r="D44" s="33"/>
      <c r="E44" s="33"/>
      <c r="F44" s="33"/>
      <c r="G44" s="37"/>
      <c r="H44" s="37"/>
      <c r="I44" s="33"/>
      <c r="J44" s="140"/>
      <c r="K44" s="141"/>
      <c r="L44" s="142"/>
      <c r="M44" s="143"/>
      <c r="N44" s="144"/>
      <c r="O44" s="145"/>
      <c r="P44" s="145"/>
      <c r="Q44" s="143"/>
      <c r="R44" s="143"/>
      <c r="S44" s="143"/>
      <c r="T44" s="143"/>
      <c r="U44" s="119"/>
      <c r="V44" s="1"/>
      <c r="W44" s="1"/>
      <c r="X44" s="1"/>
      <c r="Y44" s="1"/>
      <c r="Z44" s="1"/>
      <c r="AA44" s="1"/>
      <c r="AB44" s="1"/>
      <c r="AC44" s="1"/>
      <c r="AD44" s="113"/>
      <c r="AE44" s="120"/>
      <c r="AF44" s="120"/>
      <c r="AG44" s="120"/>
      <c r="AH44" s="120"/>
      <c r="AI44" s="120"/>
      <c r="AJ44" s="120"/>
      <c r="AK44" s="205"/>
      <c r="AL44" s="1"/>
      <c r="AM44" s="113"/>
      <c r="AN44" s="113"/>
      <c r="AO44" s="113"/>
      <c r="AP44" s="113"/>
      <c r="AQ44" s="113"/>
      <c r="AR44" s="113"/>
      <c r="AS44" s="113"/>
      <c r="AT44" s="205"/>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row>
    <row r="45" spans="1:73" ht="11.25" customHeight="1">
      <c r="A45" s="1"/>
      <c r="B45" s="17"/>
      <c r="C45" s="33"/>
      <c r="D45" s="33"/>
      <c r="E45" s="33"/>
      <c r="F45" s="33"/>
      <c r="G45" s="37"/>
      <c r="H45" s="37"/>
      <c r="I45" s="33"/>
      <c r="J45" s="140"/>
      <c r="K45" s="141"/>
      <c r="L45" s="142"/>
      <c r="M45" s="143"/>
      <c r="N45" s="144"/>
      <c r="O45" s="145"/>
      <c r="P45" s="145"/>
      <c r="Q45" s="143"/>
      <c r="R45" s="143"/>
      <c r="S45" s="143"/>
      <c r="T45" s="143"/>
      <c r="U45" s="119"/>
      <c r="V45" s="1"/>
      <c r="W45" s="1"/>
      <c r="X45" s="1"/>
      <c r="Y45" s="1"/>
      <c r="Z45" s="1"/>
      <c r="AA45" s="1"/>
      <c r="AB45" s="1"/>
      <c r="AC45" s="1"/>
      <c r="AD45" s="113"/>
      <c r="AE45" s="120"/>
      <c r="AF45" s="120"/>
      <c r="AG45" s="120"/>
      <c r="AH45" s="120"/>
      <c r="AI45" s="120"/>
      <c r="AJ45" s="120"/>
      <c r="AK45" s="113"/>
      <c r="AL45" s="1"/>
      <c r="AM45" s="113"/>
      <c r="AN45" s="113"/>
      <c r="AO45" s="113"/>
      <c r="AP45" s="113"/>
      <c r="AQ45" s="113"/>
      <c r="AR45" s="113"/>
      <c r="AS45" s="113"/>
      <c r="AT45" s="205"/>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row>
    <row r="46" spans="1:73" ht="11.25" customHeight="1">
      <c r="A46" s="1"/>
      <c r="B46" s="17"/>
      <c r="C46" s="33"/>
      <c r="D46" s="33"/>
      <c r="E46" s="33"/>
      <c r="F46" s="33"/>
      <c r="G46" s="37"/>
      <c r="H46" s="37"/>
      <c r="I46" s="33"/>
      <c r="J46" s="140"/>
      <c r="K46" s="141"/>
      <c r="L46" s="142"/>
      <c r="M46" s="143"/>
      <c r="N46" s="144"/>
      <c r="O46" s="145"/>
      <c r="P46" s="145"/>
      <c r="Q46" s="143"/>
      <c r="R46" s="143"/>
      <c r="S46" s="143"/>
      <c r="T46" s="143"/>
      <c r="U46" s="119"/>
      <c r="V46" s="1"/>
      <c r="W46" s="1"/>
      <c r="X46" s="1"/>
      <c r="Y46" s="1"/>
      <c r="Z46" s="1"/>
      <c r="AA46" s="1"/>
      <c r="AB46" s="1"/>
      <c r="AC46" s="1"/>
      <c r="AD46" s="113"/>
      <c r="AE46" s="120"/>
      <c r="AF46" s="120"/>
      <c r="AG46" s="120"/>
      <c r="AH46" s="120"/>
      <c r="AI46" s="120"/>
      <c r="AJ46" s="120"/>
      <c r="AK46" s="113"/>
      <c r="AL46" s="1"/>
      <c r="AM46" s="113"/>
      <c r="AN46" s="113"/>
      <c r="AO46" s="113"/>
      <c r="AP46" s="113"/>
      <c r="AQ46" s="113"/>
      <c r="AR46" s="113"/>
      <c r="AS46" s="113"/>
      <c r="AT46" s="205"/>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row>
    <row r="47" spans="1:73" ht="11.25" customHeight="1">
      <c r="A47" s="1"/>
      <c r="B47" s="17"/>
      <c r="C47" s="33"/>
      <c r="D47" s="33"/>
      <c r="E47" s="33"/>
      <c r="F47" s="33"/>
      <c r="G47" s="37"/>
      <c r="H47" s="37"/>
      <c r="I47" s="33"/>
      <c r="J47" s="140"/>
      <c r="K47" s="141"/>
      <c r="L47" s="142"/>
      <c r="M47" s="143"/>
      <c r="N47" s="144"/>
      <c r="O47" s="145"/>
      <c r="P47" s="145"/>
      <c r="Q47" s="143"/>
      <c r="R47" s="143"/>
      <c r="S47" s="143"/>
      <c r="T47" s="143"/>
      <c r="U47" s="119"/>
      <c r="V47" s="1"/>
      <c r="W47" s="1"/>
      <c r="X47" s="1"/>
      <c r="Y47" s="1"/>
      <c r="Z47" s="1"/>
      <c r="AA47" s="1"/>
      <c r="AB47" s="1"/>
      <c r="AC47" s="1"/>
      <c r="AD47" s="113"/>
      <c r="AE47" s="120"/>
      <c r="AF47" s="120"/>
      <c r="AG47" s="120"/>
      <c r="AH47" s="120"/>
      <c r="AI47" s="120"/>
      <c r="AJ47" s="120"/>
      <c r="AK47" s="113"/>
      <c r="AL47" s="1"/>
      <c r="AM47" s="113"/>
      <c r="AN47" s="113"/>
      <c r="AO47" s="113"/>
      <c r="AP47" s="113"/>
      <c r="AQ47" s="113"/>
      <c r="AR47" s="113"/>
      <c r="AS47" s="113"/>
      <c r="AT47" s="205"/>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row>
    <row r="48" spans="1:73" ht="141" customHeight="1">
      <c r="A48" s="1"/>
      <c r="B48" s="17"/>
      <c r="C48" s="33"/>
      <c r="D48" s="33"/>
      <c r="E48" s="33"/>
      <c r="F48" s="33"/>
      <c r="G48" s="37"/>
      <c r="H48" s="37"/>
      <c r="I48" s="33"/>
      <c r="J48" s="140"/>
      <c r="K48" s="141"/>
      <c r="L48" s="142"/>
      <c r="M48" s="143"/>
      <c r="N48" s="144"/>
      <c r="O48" s="145"/>
      <c r="P48" s="145"/>
      <c r="Q48" s="143"/>
      <c r="R48" s="143"/>
      <c r="S48" s="143"/>
      <c r="T48" s="143"/>
      <c r="U48" s="119"/>
      <c r="V48" s="1"/>
      <c r="W48" s="1"/>
      <c r="X48" s="1"/>
      <c r="Y48" s="1"/>
      <c r="Z48" s="1"/>
      <c r="AA48" s="1"/>
      <c r="AB48" s="1"/>
      <c r="AC48" s="1"/>
      <c r="AD48" s="113"/>
      <c r="AE48" s="120"/>
      <c r="AF48" s="120"/>
      <c r="AG48" s="120"/>
      <c r="AH48" s="120"/>
      <c r="AI48" s="120"/>
      <c r="AJ48" s="120"/>
      <c r="AK48" s="113"/>
      <c r="AL48" s="1"/>
      <c r="AM48" s="113"/>
      <c r="AN48" s="113"/>
      <c r="AO48" s="113"/>
      <c r="AP48" s="113"/>
      <c r="AQ48" s="113"/>
      <c r="AR48" s="113"/>
      <c r="AS48" s="113"/>
      <c r="AT48" s="205"/>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row>
    <row r="49" spans="1:73" ht="11.25" customHeight="1">
      <c r="A49" s="1"/>
      <c r="B49" s="17"/>
      <c r="C49" s="33"/>
      <c r="D49" s="33"/>
      <c r="E49" s="33"/>
      <c r="F49" s="33"/>
      <c r="G49" s="37"/>
      <c r="H49" s="37"/>
      <c r="I49" s="33"/>
      <c r="J49" s="140"/>
      <c r="K49" s="141"/>
      <c r="L49" s="142"/>
      <c r="M49" s="143"/>
      <c r="N49" s="144"/>
      <c r="O49" s="145"/>
      <c r="P49" s="145"/>
      <c r="Q49" s="143"/>
      <c r="R49" s="143"/>
      <c r="S49" s="143"/>
      <c r="T49" s="143"/>
      <c r="U49" s="119"/>
      <c r="V49" s="1"/>
      <c r="W49" s="1"/>
      <c r="X49" s="1"/>
      <c r="Y49" s="1"/>
      <c r="Z49" s="1"/>
      <c r="AA49" s="1"/>
      <c r="AB49" s="1"/>
      <c r="AC49" s="1"/>
      <c r="AD49" s="113"/>
      <c r="AE49" s="120"/>
      <c r="AF49" s="120"/>
      <c r="AG49" s="120"/>
      <c r="AH49" s="120"/>
      <c r="AI49" s="120"/>
      <c r="AJ49" s="120"/>
      <c r="AK49" s="113"/>
      <c r="AL49" s="1"/>
      <c r="AM49" s="113"/>
      <c r="AN49" s="113"/>
      <c r="AO49" s="113"/>
      <c r="AP49" s="113"/>
      <c r="AQ49" s="113"/>
      <c r="AR49" s="113"/>
      <c r="AS49" s="113"/>
      <c r="AT49" s="205"/>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row>
    <row r="50" spans="1:73" ht="11.25" customHeight="1">
      <c r="A50" s="1"/>
      <c r="B50" s="17"/>
      <c r="C50" s="33"/>
      <c r="D50" s="33"/>
      <c r="E50" s="33"/>
      <c r="F50" s="33"/>
      <c r="G50" s="37"/>
      <c r="H50" s="37"/>
      <c r="I50" s="33"/>
      <c r="J50" s="140"/>
      <c r="K50" s="141"/>
      <c r="L50" s="142"/>
      <c r="M50" s="143"/>
      <c r="N50" s="144"/>
      <c r="O50" s="145"/>
      <c r="P50" s="145"/>
      <c r="Q50" s="143"/>
      <c r="R50" s="143"/>
      <c r="S50" s="143"/>
      <c r="T50" s="143"/>
      <c r="U50" s="119"/>
      <c r="V50" s="1"/>
      <c r="W50" s="1"/>
      <c r="X50" s="1"/>
      <c r="Y50" s="1"/>
      <c r="Z50" s="1"/>
      <c r="AA50" s="1"/>
      <c r="AB50" s="1"/>
      <c r="AC50" s="1"/>
      <c r="AD50" s="113"/>
      <c r="AE50" s="120"/>
      <c r="AF50" s="120"/>
      <c r="AG50" s="120"/>
      <c r="AH50" s="120"/>
      <c r="AI50" s="120"/>
      <c r="AJ50" s="120"/>
      <c r="AK50" s="113"/>
      <c r="AL50" s="1"/>
      <c r="AM50" s="113"/>
      <c r="AN50" s="113"/>
      <c r="AO50" s="113"/>
      <c r="AP50" s="113"/>
      <c r="AQ50" s="113"/>
      <c r="AR50" s="113"/>
      <c r="AS50" s="113"/>
      <c r="AT50" s="205"/>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row>
    <row r="51" spans="1:73" ht="11.25" customHeight="1">
      <c r="A51" s="1"/>
      <c r="B51" s="17"/>
      <c r="C51" s="33"/>
      <c r="D51" s="33"/>
      <c r="E51" s="33"/>
      <c r="F51" s="33"/>
      <c r="G51" s="37"/>
      <c r="H51" s="37"/>
      <c r="I51" s="33"/>
      <c r="J51" s="140"/>
      <c r="K51" s="141"/>
      <c r="L51" s="142"/>
      <c r="M51" s="143"/>
      <c r="N51" s="144"/>
      <c r="O51" s="145"/>
      <c r="P51" s="145"/>
      <c r="Q51" s="143"/>
      <c r="R51" s="143"/>
      <c r="S51" s="143"/>
      <c r="T51" s="143"/>
      <c r="U51" s="119"/>
      <c r="V51" s="1"/>
      <c r="W51" s="1"/>
      <c r="X51" s="1"/>
      <c r="Y51" s="1"/>
      <c r="Z51" s="1"/>
      <c r="AA51" s="1"/>
      <c r="AB51" s="1"/>
      <c r="AC51" s="1"/>
      <c r="AD51" s="113"/>
      <c r="AE51" s="120"/>
      <c r="AF51" s="120"/>
      <c r="AG51" s="120"/>
      <c r="AH51" s="120"/>
      <c r="AI51" s="120"/>
      <c r="AJ51" s="120"/>
      <c r="AK51" s="113"/>
      <c r="AL51" s="1"/>
      <c r="AM51" s="113"/>
      <c r="AN51" s="113"/>
      <c r="AO51" s="113"/>
      <c r="AP51" s="113"/>
      <c r="AQ51" s="113"/>
      <c r="AR51" s="113"/>
      <c r="AS51" s="113"/>
      <c r="AT51" s="205"/>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row>
    <row r="52" spans="1:73" ht="11.25" customHeight="1">
      <c r="A52" s="1"/>
      <c r="B52" s="17"/>
      <c r="C52" s="33"/>
      <c r="D52" s="33"/>
      <c r="E52" s="33"/>
      <c r="F52" s="33"/>
      <c r="G52" s="37"/>
      <c r="H52" s="37"/>
      <c r="I52" s="33"/>
      <c r="J52" s="140"/>
      <c r="K52" s="141"/>
      <c r="L52" s="142"/>
      <c r="M52" s="143"/>
      <c r="N52" s="144"/>
      <c r="O52" s="145"/>
      <c r="P52" s="145"/>
      <c r="Q52" s="143"/>
      <c r="R52" s="143"/>
      <c r="S52" s="143"/>
      <c r="T52" s="143"/>
      <c r="U52" s="119"/>
      <c r="V52" s="1"/>
      <c r="W52" s="1"/>
      <c r="X52" s="1"/>
      <c r="Y52" s="1"/>
      <c r="Z52" s="1"/>
      <c r="AA52" s="1"/>
      <c r="AB52" s="1"/>
      <c r="AC52" s="1"/>
      <c r="AD52" s="113"/>
      <c r="AE52" s="120"/>
      <c r="AF52" s="120"/>
      <c r="AG52" s="120"/>
      <c r="AH52" s="120"/>
      <c r="AI52" s="120"/>
      <c r="AJ52" s="120"/>
      <c r="AK52" s="113"/>
      <c r="AL52" s="1"/>
      <c r="AM52" s="113"/>
      <c r="AN52" s="113"/>
      <c r="AO52" s="113"/>
      <c r="AP52" s="113"/>
      <c r="AQ52" s="113"/>
      <c r="AR52" s="113"/>
      <c r="AS52" s="113"/>
      <c r="AT52" s="205"/>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row>
    <row r="53" spans="1:73" ht="11.25" customHeight="1">
      <c r="A53" s="1"/>
      <c r="B53" s="17"/>
      <c r="C53" s="33"/>
      <c r="D53" s="33"/>
      <c r="E53" s="33"/>
      <c r="F53" s="33"/>
      <c r="G53" s="37"/>
      <c r="H53" s="37"/>
      <c r="I53" s="33"/>
      <c r="J53" s="140"/>
      <c r="K53" s="141"/>
      <c r="L53" s="142"/>
      <c r="M53" s="143"/>
      <c r="N53" s="144"/>
      <c r="O53" s="145"/>
      <c r="P53" s="145"/>
      <c r="Q53" s="143"/>
      <c r="R53" s="143"/>
      <c r="S53" s="143"/>
      <c r="T53" s="143"/>
      <c r="U53" s="119"/>
      <c r="V53" s="1"/>
      <c r="W53" s="1"/>
      <c r="X53" s="1"/>
      <c r="Y53" s="1"/>
      <c r="Z53" s="1"/>
      <c r="AA53" s="1"/>
      <c r="AB53" s="1"/>
      <c r="AC53" s="1"/>
      <c r="AD53" s="113"/>
      <c r="AE53" s="120"/>
      <c r="AF53" s="120"/>
      <c r="AG53" s="120"/>
      <c r="AH53" s="120"/>
      <c r="AI53" s="120"/>
      <c r="AJ53" s="120"/>
      <c r="AK53" s="113"/>
      <c r="AL53" s="1"/>
      <c r="AM53" s="113"/>
      <c r="AN53" s="113"/>
      <c r="AO53" s="113"/>
      <c r="AP53" s="113"/>
      <c r="AQ53" s="113"/>
      <c r="AR53" s="113"/>
      <c r="AS53" s="113"/>
      <c r="AT53" s="205"/>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row>
    <row r="54" spans="1:73" ht="11.25" customHeight="1">
      <c r="A54" s="1"/>
      <c r="B54" s="17"/>
      <c r="C54" s="33"/>
      <c r="D54" s="33"/>
      <c r="E54" s="33"/>
      <c r="F54" s="33"/>
      <c r="G54" s="37"/>
      <c r="H54" s="37"/>
      <c r="I54" s="33"/>
      <c r="J54" s="140"/>
      <c r="K54" s="141"/>
      <c r="L54" s="142"/>
      <c r="M54" s="143"/>
      <c r="N54" s="144"/>
      <c r="O54" s="145"/>
      <c r="P54" s="145"/>
      <c r="Q54" s="143"/>
      <c r="R54" s="143"/>
      <c r="S54" s="143"/>
      <c r="T54" s="143"/>
      <c r="U54" s="119"/>
      <c r="V54" s="1"/>
      <c r="W54" s="1"/>
      <c r="X54" s="1"/>
      <c r="Y54" s="1"/>
      <c r="Z54" s="1"/>
      <c r="AA54" s="1"/>
      <c r="AB54" s="1"/>
      <c r="AC54" s="1"/>
      <c r="AD54" s="113"/>
      <c r="AE54" s="120"/>
      <c r="AF54" s="120"/>
      <c r="AG54" s="120"/>
      <c r="AH54" s="120"/>
      <c r="AI54" s="120"/>
      <c r="AJ54" s="120"/>
      <c r="AK54" s="113"/>
      <c r="AL54" s="1"/>
      <c r="AM54" s="113"/>
      <c r="AN54" s="113"/>
      <c r="AO54" s="113"/>
      <c r="AP54" s="113"/>
      <c r="AQ54" s="113"/>
      <c r="AR54" s="113"/>
      <c r="AS54" s="113"/>
      <c r="AT54" s="205"/>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row>
    <row r="55" spans="1:73" ht="11.25" customHeight="1">
      <c r="A55" s="1"/>
      <c r="B55" s="17"/>
      <c r="C55" s="33"/>
      <c r="D55" s="33"/>
      <c r="E55" s="33"/>
      <c r="F55" s="33"/>
      <c r="G55" s="37"/>
      <c r="H55" s="37"/>
      <c r="I55" s="33"/>
      <c r="J55" s="140"/>
      <c r="K55" s="141"/>
      <c r="L55" s="142"/>
      <c r="M55" s="143"/>
      <c r="N55" s="144"/>
      <c r="O55" s="145"/>
      <c r="P55" s="145"/>
      <c r="Q55" s="143"/>
      <c r="R55" s="143"/>
      <c r="S55" s="143"/>
      <c r="T55" s="143"/>
      <c r="U55" s="119"/>
      <c r="V55" s="1"/>
      <c r="W55" s="1"/>
      <c r="X55" s="1"/>
      <c r="Y55" s="1"/>
      <c r="Z55" s="1"/>
      <c r="AA55" s="1"/>
      <c r="AB55" s="1"/>
      <c r="AC55" s="1"/>
      <c r="AD55" s="113"/>
      <c r="AE55" s="120"/>
      <c r="AF55" s="120"/>
      <c r="AG55" s="120"/>
      <c r="AH55" s="120"/>
      <c r="AI55" s="120"/>
      <c r="AJ55" s="120"/>
      <c r="AK55" s="113"/>
      <c r="AL55" s="1"/>
      <c r="AM55" s="113"/>
      <c r="AN55" s="113"/>
      <c r="AO55" s="113"/>
      <c r="AP55" s="113"/>
      <c r="AQ55" s="113"/>
      <c r="AR55" s="113"/>
      <c r="AS55" s="113"/>
      <c r="AT55" s="205"/>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row>
    <row r="56" spans="1:73" ht="11.25" customHeight="1">
      <c r="A56" s="1"/>
      <c r="B56" s="17"/>
      <c r="C56" s="33"/>
      <c r="D56" s="33"/>
      <c r="E56" s="33"/>
      <c r="F56" s="33"/>
      <c r="G56" s="37"/>
      <c r="H56" s="37"/>
      <c r="I56" s="33"/>
      <c r="J56" s="140"/>
      <c r="K56" s="141"/>
      <c r="L56" s="142"/>
      <c r="M56" s="143"/>
      <c r="N56" s="144"/>
      <c r="O56" s="145"/>
      <c r="P56" s="145"/>
      <c r="Q56" s="143"/>
      <c r="R56" s="143"/>
      <c r="S56" s="143"/>
      <c r="T56" s="143"/>
      <c r="U56" s="119"/>
      <c r="V56" s="1"/>
      <c r="W56" s="1"/>
      <c r="X56" s="1"/>
      <c r="Y56" s="1"/>
      <c r="Z56" s="1"/>
      <c r="AA56" s="1"/>
      <c r="AB56" s="1"/>
      <c r="AC56" s="1"/>
      <c r="AD56" s="113"/>
      <c r="AE56" s="120"/>
      <c r="AF56" s="120"/>
      <c r="AG56" s="120"/>
      <c r="AH56" s="120"/>
      <c r="AI56" s="120"/>
      <c r="AJ56" s="120"/>
      <c r="AK56" s="113"/>
      <c r="AL56" s="1"/>
      <c r="AM56" s="113"/>
      <c r="AN56" s="113"/>
      <c r="AO56" s="113"/>
      <c r="AP56" s="113"/>
      <c r="AQ56" s="113"/>
      <c r="AR56" s="113"/>
      <c r="AS56" s="113"/>
      <c r="AT56" s="205"/>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row>
    <row r="57" spans="1:73" ht="11.25" customHeight="1">
      <c r="A57" s="1"/>
      <c r="B57" s="17"/>
      <c r="C57" s="33"/>
      <c r="D57" s="33"/>
      <c r="E57" s="33"/>
      <c r="F57" s="33"/>
      <c r="G57" s="37"/>
      <c r="H57" s="37"/>
      <c r="I57" s="33"/>
      <c r="J57" s="140"/>
      <c r="K57" s="141"/>
      <c r="L57" s="142"/>
      <c r="M57" s="143"/>
      <c r="N57" s="144"/>
      <c r="O57" s="145"/>
      <c r="P57" s="145"/>
      <c r="Q57" s="143"/>
      <c r="R57" s="143"/>
      <c r="S57" s="143"/>
      <c r="T57" s="143"/>
      <c r="U57" s="119"/>
      <c r="V57" s="1"/>
      <c r="W57" s="1"/>
      <c r="X57" s="1"/>
      <c r="Y57" s="1"/>
      <c r="Z57" s="1"/>
      <c r="AA57" s="1"/>
      <c r="AB57" s="1"/>
      <c r="AC57" s="1"/>
      <c r="AD57" s="113"/>
      <c r="AE57" s="120"/>
      <c r="AF57" s="120"/>
      <c r="AG57" s="120"/>
      <c r="AH57" s="120"/>
      <c r="AI57" s="120"/>
      <c r="AJ57" s="120"/>
      <c r="AK57" s="113"/>
      <c r="AL57" s="1"/>
      <c r="AM57" s="113"/>
      <c r="AN57" s="113"/>
      <c r="AO57" s="113"/>
      <c r="AP57" s="113"/>
      <c r="AQ57" s="113"/>
      <c r="AR57" s="113"/>
      <c r="AS57" s="113"/>
      <c r="AT57" s="205"/>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row>
    <row r="58" spans="1:73" ht="11.25" customHeight="1">
      <c r="A58" s="1"/>
      <c r="B58" s="17"/>
      <c r="C58" s="33"/>
      <c r="D58" s="33"/>
      <c r="E58" s="33"/>
      <c r="F58" s="33"/>
      <c r="G58" s="37"/>
      <c r="H58" s="37"/>
      <c r="I58" s="33"/>
      <c r="J58" s="140"/>
      <c r="K58" s="141"/>
      <c r="L58" s="142"/>
      <c r="M58" s="143"/>
      <c r="N58" s="144"/>
      <c r="O58" s="145"/>
      <c r="P58" s="145"/>
      <c r="Q58" s="143"/>
      <c r="R58" s="143"/>
      <c r="S58" s="143"/>
      <c r="T58" s="143"/>
      <c r="U58" s="119"/>
      <c r="V58" s="1"/>
      <c r="W58" s="1"/>
      <c r="X58" s="1"/>
      <c r="Y58" s="1"/>
      <c r="Z58" s="1"/>
      <c r="AA58" s="1"/>
      <c r="AB58" s="1"/>
      <c r="AC58" s="1"/>
      <c r="AD58" s="113"/>
      <c r="AE58" s="120"/>
      <c r="AF58" s="120"/>
      <c r="AG58" s="120"/>
      <c r="AH58" s="120"/>
      <c r="AI58" s="120"/>
      <c r="AJ58" s="120"/>
      <c r="AK58" s="113"/>
      <c r="AL58" s="1"/>
      <c r="AM58" s="113"/>
      <c r="AN58" s="113"/>
      <c r="AO58" s="113"/>
      <c r="AP58" s="113"/>
      <c r="AQ58" s="113"/>
      <c r="AR58" s="113"/>
      <c r="AS58" s="113"/>
      <c r="AT58" s="205"/>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row>
    <row r="59" spans="1:73" ht="11.25" customHeight="1">
      <c r="A59" s="1"/>
      <c r="B59" s="17"/>
      <c r="C59" s="33"/>
      <c r="D59" s="33"/>
      <c r="E59" s="33"/>
      <c r="F59" s="33"/>
      <c r="G59" s="37"/>
      <c r="H59" s="37"/>
      <c r="I59" s="33"/>
      <c r="J59" s="140"/>
      <c r="K59" s="141"/>
      <c r="L59" s="142"/>
      <c r="M59" s="143"/>
      <c r="N59" s="144"/>
      <c r="O59" s="145"/>
      <c r="P59" s="145"/>
      <c r="Q59" s="143"/>
      <c r="R59" s="143"/>
      <c r="S59" s="143"/>
      <c r="T59" s="143"/>
      <c r="U59" s="119"/>
      <c r="V59" s="1"/>
      <c r="W59" s="1"/>
      <c r="X59" s="1"/>
      <c r="Y59" s="1"/>
      <c r="Z59" s="1"/>
      <c r="AA59" s="1"/>
      <c r="AB59" s="1"/>
      <c r="AC59" s="1"/>
      <c r="AD59" s="113"/>
      <c r="AE59" s="120"/>
      <c r="AF59" s="120"/>
      <c r="AG59" s="120"/>
      <c r="AH59" s="120"/>
      <c r="AI59" s="120"/>
      <c r="AJ59" s="120"/>
      <c r="AK59" s="113"/>
      <c r="AL59" s="1"/>
      <c r="AM59" s="113"/>
      <c r="AN59" s="113"/>
      <c r="AO59" s="113"/>
      <c r="AP59" s="113"/>
      <c r="AQ59" s="113"/>
      <c r="AR59" s="113"/>
      <c r="AS59" s="113"/>
      <c r="AT59" s="205"/>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row>
    <row r="60" spans="1:73" ht="27" customHeight="1">
      <c r="A60" s="1"/>
      <c r="B60" s="17"/>
      <c r="C60" s="208" t="s">
        <v>35</v>
      </c>
      <c r="D60" s="189"/>
      <c r="E60" s="189"/>
      <c r="F60" s="189"/>
      <c r="G60" s="189"/>
      <c r="H60" s="189"/>
      <c r="I60" s="189"/>
      <c r="J60" s="189"/>
      <c r="K60" s="189"/>
      <c r="L60" s="189"/>
      <c r="M60" s="189"/>
      <c r="N60" s="189"/>
      <c r="O60" s="189"/>
      <c r="P60" s="189"/>
      <c r="Q60" s="189"/>
      <c r="R60" s="189"/>
      <c r="S60" s="189"/>
      <c r="T60" s="189"/>
      <c r="U60" s="119"/>
      <c r="V60" s="1"/>
      <c r="W60" s="1"/>
      <c r="X60" s="1"/>
      <c r="Y60" s="1"/>
      <c r="Z60" s="1"/>
      <c r="AA60" s="1"/>
      <c r="AB60" s="1"/>
      <c r="AC60" s="1"/>
      <c r="AD60" s="113"/>
      <c r="AE60" s="120"/>
      <c r="AF60" s="120"/>
      <c r="AG60" s="120"/>
      <c r="AH60" s="120"/>
      <c r="AI60" s="120"/>
      <c r="AJ60" s="120"/>
      <c r="AK60" s="113"/>
      <c r="AL60" s="1"/>
      <c r="AM60" s="113"/>
      <c r="AN60" s="113"/>
      <c r="AO60" s="113"/>
      <c r="AP60" s="113"/>
      <c r="AQ60" s="113"/>
      <c r="AR60" s="113"/>
      <c r="AS60" s="113"/>
      <c r="AT60" s="205"/>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row>
    <row r="61" spans="1:73" ht="11.25" customHeight="1">
      <c r="A61" s="1"/>
      <c r="B61" s="17"/>
      <c r="C61" s="33"/>
      <c r="D61" s="33"/>
      <c r="E61" s="33"/>
      <c r="F61" s="33"/>
      <c r="G61" s="37"/>
      <c r="H61" s="37"/>
      <c r="I61" s="33"/>
      <c r="J61" s="140"/>
      <c r="K61" s="141"/>
      <c r="L61" s="142"/>
      <c r="M61" s="143"/>
      <c r="N61" s="144"/>
      <c r="O61" s="145"/>
      <c r="P61" s="145"/>
      <c r="Q61" s="143"/>
      <c r="R61" s="143"/>
      <c r="S61" s="143"/>
      <c r="T61" s="143"/>
      <c r="U61" s="119"/>
      <c r="V61" s="1"/>
      <c r="W61" s="1"/>
      <c r="X61" s="1"/>
      <c r="Y61" s="1"/>
      <c r="Z61" s="1"/>
      <c r="AA61" s="1"/>
      <c r="AB61" s="1"/>
      <c r="AC61" s="1"/>
      <c r="AD61" s="113"/>
      <c r="AE61" s="120"/>
      <c r="AF61" s="120"/>
      <c r="AG61" s="120"/>
      <c r="AH61" s="120"/>
      <c r="AI61" s="120"/>
      <c r="AJ61" s="120"/>
      <c r="AK61" s="113"/>
      <c r="AL61" s="1"/>
      <c r="AM61" s="113"/>
      <c r="AN61" s="113"/>
      <c r="AO61" s="113"/>
      <c r="AP61" s="113"/>
      <c r="AQ61" s="113"/>
      <c r="AR61" s="113"/>
      <c r="AS61" s="113"/>
      <c r="AT61" s="205"/>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row>
    <row r="62" spans="1:73" ht="11.25" customHeight="1">
      <c r="A62" s="1"/>
      <c r="B62" s="17"/>
      <c r="C62" s="33"/>
      <c r="D62" s="33"/>
      <c r="E62" s="33"/>
      <c r="F62" s="33"/>
      <c r="G62" s="37"/>
      <c r="H62" s="37"/>
      <c r="I62" s="33"/>
      <c r="J62" s="140"/>
      <c r="K62" s="141"/>
      <c r="L62" s="142"/>
      <c r="M62" s="143"/>
      <c r="N62" s="144"/>
      <c r="O62" s="145"/>
      <c r="P62" s="145"/>
      <c r="Q62" s="143"/>
      <c r="R62" s="143"/>
      <c r="S62" s="143"/>
      <c r="T62" s="143"/>
      <c r="U62" s="119"/>
      <c r="V62" s="1"/>
      <c r="W62" s="1"/>
      <c r="X62" s="1"/>
      <c r="Y62" s="1"/>
      <c r="Z62" s="1"/>
      <c r="AA62" s="1"/>
      <c r="AB62" s="1"/>
      <c r="AC62" s="1"/>
      <c r="AD62" s="113"/>
      <c r="AE62" s="120"/>
      <c r="AF62" s="120"/>
      <c r="AG62" s="120"/>
      <c r="AH62" s="120"/>
      <c r="AI62" s="120"/>
      <c r="AJ62" s="120"/>
      <c r="AK62" s="113"/>
      <c r="AL62" s="1"/>
      <c r="AM62" s="113"/>
      <c r="AN62" s="113"/>
      <c r="AO62" s="113"/>
      <c r="AP62" s="113"/>
      <c r="AQ62" s="113"/>
      <c r="AR62" s="113"/>
      <c r="AS62" s="113"/>
      <c r="AT62" s="205"/>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row>
    <row r="63" spans="1:73" ht="16" customHeight="1">
      <c r="A63" s="1"/>
      <c r="B63" s="17"/>
      <c r="C63" s="33"/>
      <c r="D63" s="146" t="s">
        <v>36</v>
      </c>
      <c r="E63" s="33"/>
      <c r="G63" s="37"/>
      <c r="H63" s="37"/>
      <c r="I63" s="33"/>
      <c r="J63" s="140"/>
      <c r="K63" s="147" t="s">
        <v>37</v>
      </c>
      <c r="L63" s="148"/>
      <c r="M63" s="149" t="s">
        <v>38</v>
      </c>
      <c r="N63" s="144"/>
      <c r="O63" s="145"/>
      <c r="P63" s="145"/>
      <c r="Q63" s="143"/>
      <c r="R63" s="143"/>
      <c r="S63" s="143"/>
      <c r="T63" s="143"/>
      <c r="U63" s="119"/>
      <c r="V63" s="1"/>
      <c r="W63" s="1"/>
      <c r="X63" s="1"/>
      <c r="Y63" s="1"/>
      <c r="Z63" s="1"/>
      <c r="AA63" s="1"/>
      <c r="AB63" s="1"/>
      <c r="AC63" s="1"/>
      <c r="AD63" s="113"/>
      <c r="AE63" s="120"/>
      <c r="AF63" s="120"/>
      <c r="AG63" s="120"/>
      <c r="AH63" s="120"/>
      <c r="AI63" s="120"/>
      <c r="AJ63" s="120"/>
      <c r="AK63" s="113"/>
      <c r="AL63" s="1"/>
      <c r="AM63" s="113"/>
      <c r="AN63" s="113"/>
      <c r="AO63" s="113"/>
      <c r="AP63" s="113"/>
      <c r="AQ63" s="113"/>
      <c r="AR63" s="113"/>
      <c r="AS63" s="113"/>
      <c r="AT63" s="205"/>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row>
    <row r="64" spans="1:73" ht="7" customHeight="1">
      <c r="A64" s="1"/>
      <c r="B64" s="17"/>
      <c r="C64" s="33"/>
      <c r="D64" s="33"/>
      <c r="E64" s="33"/>
      <c r="F64" s="33"/>
      <c r="G64" s="37"/>
      <c r="H64" s="37"/>
      <c r="I64" s="33"/>
      <c r="J64" s="140"/>
      <c r="K64" s="147"/>
      <c r="L64" s="148"/>
      <c r="M64" s="149"/>
      <c r="N64" s="144"/>
      <c r="O64" s="145"/>
      <c r="P64" s="145"/>
      <c r="Q64" s="143"/>
      <c r="R64" s="143"/>
      <c r="S64" s="143"/>
      <c r="T64" s="143"/>
      <c r="U64" s="119"/>
      <c r="V64" s="1"/>
      <c r="W64" s="1"/>
      <c r="X64" s="1"/>
      <c r="Y64" s="1"/>
      <c r="Z64" s="1"/>
      <c r="AA64" s="1"/>
      <c r="AB64" s="1"/>
      <c r="AC64" s="1"/>
      <c r="AD64" s="113"/>
      <c r="AE64" s="120"/>
      <c r="AF64" s="120"/>
      <c r="AG64" s="120"/>
      <c r="AH64" s="120"/>
      <c r="AI64" s="120"/>
      <c r="AJ64" s="120"/>
      <c r="AK64" s="113"/>
      <c r="AL64" s="1"/>
      <c r="AM64" s="113"/>
      <c r="AN64" s="113"/>
      <c r="AO64" s="113"/>
      <c r="AP64" s="113"/>
      <c r="AQ64" s="113"/>
      <c r="AR64" s="113"/>
      <c r="AS64" s="113"/>
      <c r="AT64" s="205"/>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row>
    <row r="65" spans="1:73" s="110" customFormat="1" ht="20" customHeight="1">
      <c r="A65" s="101"/>
      <c r="B65" s="102"/>
      <c r="C65" s="50"/>
      <c r="D65" s="50"/>
      <c r="E65" s="50"/>
      <c r="F65" s="50"/>
      <c r="G65" s="150"/>
      <c r="H65" s="150"/>
      <c r="I65" s="151" t="s">
        <v>39</v>
      </c>
      <c r="J65" s="151"/>
      <c r="K65" s="152">
        <v>102</v>
      </c>
      <c r="L65" s="152"/>
      <c r="M65" s="152">
        <v>102</v>
      </c>
      <c r="N65" s="153"/>
      <c r="O65" s="145"/>
      <c r="P65" s="145"/>
      <c r="Q65" s="143"/>
      <c r="R65" s="143"/>
      <c r="S65" s="143"/>
      <c r="T65" s="143"/>
      <c r="U65" s="109"/>
      <c r="V65" s="101"/>
      <c r="W65" s="101"/>
      <c r="X65" s="101"/>
      <c r="Y65" s="101"/>
      <c r="Z65" s="101"/>
      <c r="AA65" s="101"/>
      <c r="AB65" s="101"/>
      <c r="AC65" s="101"/>
      <c r="AD65" s="113"/>
      <c r="AE65" s="120"/>
      <c r="AF65" s="120"/>
      <c r="AG65" s="120"/>
      <c r="AH65" s="120"/>
      <c r="AI65" s="120"/>
      <c r="AJ65" s="120"/>
      <c r="AK65" s="113"/>
      <c r="AL65" s="101"/>
      <c r="AM65" s="113"/>
      <c r="AN65" s="113"/>
      <c r="AO65" s="113"/>
      <c r="AP65" s="113"/>
      <c r="AQ65" s="113"/>
      <c r="AR65" s="113"/>
      <c r="AS65" s="113"/>
      <c r="AT65" s="205"/>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row>
    <row r="66" spans="1:73" s="110" customFormat="1" ht="20" customHeight="1">
      <c r="A66" s="101"/>
      <c r="B66" s="102"/>
      <c r="C66" s="50"/>
      <c r="D66" s="50"/>
      <c r="E66" s="50"/>
      <c r="F66" s="50"/>
      <c r="G66" s="150"/>
      <c r="H66" s="150"/>
      <c r="I66" s="154" t="s">
        <v>40</v>
      </c>
      <c r="J66" s="154"/>
      <c r="K66" s="155">
        <v>0.6</v>
      </c>
      <c r="L66" s="156"/>
      <c r="M66" s="155">
        <v>0.6</v>
      </c>
      <c r="N66" s="153"/>
      <c r="O66" s="145"/>
      <c r="P66" s="145"/>
      <c r="Q66" s="143"/>
      <c r="R66" s="143"/>
      <c r="S66" s="143"/>
      <c r="T66" s="143"/>
      <c r="U66" s="109"/>
      <c r="V66" s="101"/>
      <c r="W66" s="101"/>
      <c r="X66" s="101"/>
      <c r="Y66" s="101"/>
      <c r="Z66" s="101"/>
      <c r="AA66" s="101"/>
      <c r="AB66" s="101"/>
      <c r="AC66" s="101"/>
      <c r="AD66" s="113"/>
      <c r="AE66" s="120"/>
      <c r="AF66" s="120"/>
      <c r="AG66" s="120"/>
      <c r="AH66" s="120"/>
      <c r="AI66" s="120"/>
      <c r="AJ66" s="120"/>
      <c r="AK66" s="113"/>
      <c r="AL66" s="101"/>
      <c r="AM66" s="113"/>
      <c r="AN66" s="113"/>
      <c r="AO66" s="113"/>
      <c r="AP66" s="113"/>
      <c r="AQ66" s="113"/>
      <c r="AR66" s="113"/>
      <c r="AS66" s="113"/>
      <c r="AT66" s="205"/>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row>
    <row r="67" spans="1:73" s="110" customFormat="1" ht="20" customHeight="1">
      <c r="A67" s="101"/>
      <c r="B67" s="102"/>
      <c r="C67" s="50"/>
      <c r="D67" s="50"/>
      <c r="E67" s="50"/>
      <c r="F67" s="50"/>
      <c r="G67" s="150"/>
      <c r="H67" s="150"/>
      <c r="I67" s="151" t="s">
        <v>41</v>
      </c>
      <c r="J67" s="151"/>
      <c r="K67" s="157">
        <v>0.67</v>
      </c>
      <c r="L67" s="152"/>
      <c r="M67" s="157">
        <v>0.68</v>
      </c>
      <c r="N67" s="153"/>
      <c r="O67" s="145"/>
      <c r="P67" s="145"/>
      <c r="Q67" s="143"/>
      <c r="R67" s="143"/>
      <c r="S67" s="143"/>
      <c r="T67" s="143"/>
      <c r="U67" s="109"/>
      <c r="V67" s="101"/>
      <c r="W67" s="101"/>
      <c r="X67" s="101"/>
      <c r="Y67" s="101"/>
      <c r="Z67" s="101"/>
      <c r="AA67" s="101"/>
      <c r="AB67" s="101"/>
      <c r="AC67" s="101"/>
      <c r="AD67" s="113"/>
      <c r="AE67" s="120"/>
      <c r="AF67" s="120"/>
      <c r="AG67" s="120"/>
      <c r="AH67" s="120"/>
      <c r="AI67" s="120"/>
      <c r="AJ67" s="120"/>
      <c r="AK67" s="113"/>
      <c r="AL67" s="101"/>
      <c r="AM67" s="113"/>
      <c r="AN67" s="113"/>
      <c r="AO67" s="113"/>
      <c r="AP67" s="113"/>
      <c r="AQ67" s="113"/>
      <c r="AR67" s="113"/>
      <c r="AS67" s="113"/>
      <c r="AT67" s="205"/>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row>
    <row r="68" spans="1:73" s="110" customFormat="1" ht="20" customHeight="1">
      <c r="A68" s="101"/>
      <c r="B68" s="102"/>
      <c r="C68" s="50"/>
      <c r="D68" s="50"/>
      <c r="E68" s="50"/>
      <c r="F68" s="50"/>
      <c r="G68" s="150"/>
      <c r="H68" s="150"/>
      <c r="I68" s="154" t="s">
        <v>42</v>
      </c>
      <c r="J68" s="154"/>
      <c r="K68" s="155">
        <v>0.64863725490196056</v>
      </c>
      <c r="L68" s="156"/>
      <c r="M68" s="155">
        <v>0.65472549019607806</v>
      </c>
      <c r="N68" s="153"/>
      <c r="O68" s="145"/>
      <c r="P68" s="145"/>
      <c r="Q68" s="143"/>
      <c r="R68" s="143"/>
      <c r="S68" s="143"/>
      <c r="T68" s="143"/>
      <c r="U68" s="109"/>
      <c r="V68" s="101"/>
      <c r="W68" s="101"/>
      <c r="X68" s="101"/>
      <c r="Y68" s="101"/>
      <c r="Z68" s="101"/>
      <c r="AA68" s="101"/>
      <c r="AB68" s="101"/>
      <c r="AC68" s="101"/>
      <c r="AD68" s="113"/>
      <c r="AE68" s="120"/>
      <c r="AF68" s="120"/>
      <c r="AG68" s="120"/>
      <c r="AH68" s="120"/>
      <c r="AI68" s="120"/>
      <c r="AJ68" s="120"/>
      <c r="AK68" s="113"/>
      <c r="AL68" s="101"/>
      <c r="AM68" s="113"/>
      <c r="AN68" s="113"/>
      <c r="AO68" s="113"/>
      <c r="AP68" s="113"/>
      <c r="AQ68" s="113"/>
      <c r="AR68" s="113"/>
      <c r="AS68" s="113"/>
      <c r="AT68" s="205"/>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row>
    <row r="69" spans="1:73" s="110" customFormat="1" ht="20" customHeight="1">
      <c r="A69" s="101"/>
      <c r="B69" s="102"/>
      <c r="C69" s="50"/>
      <c r="D69" s="50"/>
      <c r="E69" s="50"/>
      <c r="F69" s="50"/>
      <c r="G69" s="150"/>
      <c r="H69" s="150"/>
      <c r="I69" s="151" t="s">
        <v>43</v>
      </c>
      <c r="J69" s="151"/>
      <c r="K69" s="157">
        <v>0.65</v>
      </c>
      <c r="L69" s="152"/>
      <c r="M69" s="157">
        <v>0.65900000000000003</v>
      </c>
      <c r="N69" s="153"/>
      <c r="O69" s="145"/>
      <c r="P69" s="145"/>
      <c r="Q69" s="143"/>
      <c r="R69" s="143"/>
      <c r="S69" s="143"/>
      <c r="T69" s="143"/>
      <c r="U69" s="109"/>
      <c r="V69" s="101"/>
      <c r="W69" s="101"/>
      <c r="X69" s="101"/>
      <c r="Y69" s="101"/>
      <c r="Z69" s="101"/>
      <c r="AA69" s="101"/>
      <c r="AB69" s="101"/>
      <c r="AC69" s="101"/>
      <c r="AD69" s="113"/>
      <c r="AE69" s="120"/>
      <c r="AF69" s="120"/>
      <c r="AG69" s="120"/>
      <c r="AH69" s="120"/>
      <c r="AI69" s="120"/>
      <c r="AJ69" s="120"/>
      <c r="AK69" s="113"/>
      <c r="AL69" s="101"/>
      <c r="AM69" s="113"/>
      <c r="AN69" s="113"/>
      <c r="AO69" s="113"/>
      <c r="AP69" s="113"/>
      <c r="AQ69" s="113"/>
      <c r="AR69" s="113"/>
      <c r="AS69" s="113"/>
      <c r="AT69" s="205"/>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row>
    <row r="70" spans="1:73" s="110" customFormat="1" ht="20" customHeight="1">
      <c r="A70" s="101"/>
      <c r="B70" s="102"/>
      <c r="C70" s="50"/>
      <c r="D70" s="50"/>
      <c r="E70" s="50"/>
      <c r="F70" s="50"/>
      <c r="G70" s="150"/>
      <c r="H70" s="150"/>
      <c r="I70" s="154" t="s">
        <v>44</v>
      </c>
      <c r="J70" s="154"/>
      <c r="K70" s="155">
        <v>0.65</v>
      </c>
      <c r="L70" s="156"/>
      <c r="M70" s="155">
        <v>0.66</v>
      </c>
      <c r="N70" s="153"/>
      <c r="O70" s="145"/>
      <c r="P70" s="145"/>
      <c r="Q70" s="143"/>
      <c r="R70" s="143"/>
      <c r="S70" s="143"/>
      <c r="T70" s="143"/>
      <c r="U70" s="109"/>
      <c r="V70" s="101"/>
      <c r="W70" s="101"/>
      <c r="X70" s="101"/>
      <c r="Y70" s="101"/>
      <c r="Z70" s="101"/>
      <c r="AA70" s="101"/>
      <c r="AB70" s="101"/>
      <c r="AC70" s="101"/>
      <c r="AD70" s="113"/>
      <c r="AE70" s="120"/>
      <c r="AF70" s="120"/>
      <c r="AG70" s="120"/>
      <c r="AH70" s="120"/>
      <c r="AI70" s="120"/>
      <c r="AJ70" s="120"/>
      <c r="AK70" s="113"/>
      <c r="AL70" s="101"/>
      <c r="AM70" s="113"/>
      <c r="AN70" s="113"/>
      <c r="AO70" s="113"/>
      <c r="AP70" s="113"/>
      <c r="AQ70" s="113"/>
      <c r="AR70" s="113"/>
      <c r="AS70" s="113"/>
      <c r="AT70" s="205"/>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row>
    <row r="71" spans="1:73" s="110" customFormat="1" ht="6" customHeight="1">
      <c r="A71" s="101"/>
      <c r="B71" s="102"/>
      <c r="C71" s="50"/>
      <c r="D71" s="50"/>
      <c r="E71" s="50"/>
      <c r="F71" s="50"/>
      <c r="G71" s="150"/>
      <c r="H71" s="150"/>
      <c r="I71" s="151"/>
      <c r="J71" s="151"/>
      <c r="K71" s="157"/>
      <c r="L71" s="152"/>
      <c r="M71" s="157"/>
      <c r="N71" s="153"/>
      <c r="O71" s="145"/>
      <c r="P71" s="145"/>
      <c r="Q71" s="143"/>
      <c r="R71" s="143"/>
      <c r="S71" s="143"/>
      <c r="T71" s="143"/>
      <c r="U71" s="109"/>
      <c r="V71" s="101"/>
      <c r="W71" s="101"/>
      <c r="X71" s="101"/>
      <c r="Y71" s="101"/>
      <c r="Z71" s="101"/>
      <c r="AA71" s="101"/>
      <c r="AB71" s="101"/>
      <c r="AC71" s="101"/>
      <c r="AD71" s="113"/>
      <c r="AE71" s="120"/>
      <c r="AF71" s="120"/>
      <c r="AG71" s="120"/>
      <c r="AH71" s="120"/>
      <c r="AI71" s="120"/>
      <c r="AJ71" s="120"/>
      <c r="AK71" s="113"/>
      <c r="AL71" s="101"/>
      <c r="AM71" s="113"/>
      <c r="AN71" s="113"/>
      <c r="AO71" s="113"/>
      <c r="AP71" s="113"/>
      <c r="AQ71" s="113"/>
      <c r="AR71" s="113"/>
      <c r="AS71" s="113"/>
      <c r="AT71" s="205"/>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row>
    <row r="72" spans="1:73" s="110" customFormat="1" ht="15" customHeight="1">
      <c r="A72" s="101"/>
      <c r="B72" s="102"/>
      <c r="C72" s="50"/>
      <c r="D72" s="50"/>
      <c r="E72" s="50"/>
      <c r="F72" s="50"/>
      <c r="G72" s="150"/>
      <c r="H72" s="150"/>
      <c r="I72" s="209" t="s">
        <v>45</v>
      </c>
      <c r="J72" s="210"/>
      <c r="K72" s="157"/>
      <c r="L72" s="152"/>
      <c r="M72" s="157"/>
      <c r="N72" s="153"/>
      <c r="O72" s="145"/>
      <c r="P72" s="145"/>
      <c r="Q72" s="143"/>
      <c r="R72" s="143"/>
      <c r="S72" s="143"/>
      <c r="T72" s="143"/>
      <c r="U72" s="109"/>
      <c r="V72" s="101"/>
      <c r="W72" s="101"/>
      <c r="X72" s="101"/>
      <c r="Y72" s="101"/>
      <c r="Z72" s="101"/>
      <c r="AA72" s="101"/>
      <c r="AB72" s="101"/>
      <c r="AC72" s="101"/>
      <c r="AD72" s="113"/>
      <c r="AE72" s="120"/>
      <c r="AF72" s="120"/>
      <c r="AG72" s="120"/>
      <c r="AH72" s="120"/>
      <c r="AI72" s="120"/>
      <c r="AJ72" s="120"/>
      <c r="AK72" s="113"/>
      <c r="AL72" s="101"/>
      <c r="AM72" s="113"/>
      <c r="AN72" s="113"/>
      <c r="AO72" s="113"/>
      <c r="AP72" s="113"/>
      <c r="AQ72" s="113"/>
      <c r="AR72" s="113"/>
      <c r="AS72" s="113"/>
      <c r="AT72" s="205"/>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row>
    <row r="73" spans="1:73" s="110" customFormat="1" ht="20" customHeight="1">
      <c r="A73" s="101"/>
      <c r="B73" s="102"/>
      <c r="C73" s="50"/>
      <c r="D73" s="50"/>
      <c r="E73" s="50"/>
      <c r="F73" s="50"/>
      <c r="G73" s="150"/>
      <c r="H73" s="150"/>
      <c r="I73" s="101"/>
      <c r="J73" s="158" t="s">
        <v>6</v>
      </c>
      <c r="K73" s="159">
        <v>86</v>
      </c>
      <c r="L73" s="159"/>
      <c r="M73" s="159">
        <v>90</v>
      </c>
      <c r="N73" s="153"/>
      <c r="O73" s="145"/>
      <c r="P73" s="145"/>
      <c r="Q73" s="143"/>
      <c r="R73" s="143"/>
      <c r="S73" s="143"/>
      <c r="T73" s="143"/>
      <c r="U73" s="109"/>
      <c r="V73" s="101"/>
      <c r="W73" s="101"/>
      <c r="X73" s="101"/>
      <c r="Y73" s="101"/>
      <c r="Z73" s="101"/>
      <c r="AA73" s="101"/>
      <c r="AB73" s="101"/>
      <c r="AC73" s="101"/>
      <c r="AD73" s="113"/>
      <c r="AE73" s="120"/>
      <c r="AF73" s="120"/>
      <c r="AG73" s="120"/>
      <c r="AH73" s="120"/>
      <c r="AI73" s="120"/>
      <c r="AJ73" s="120"/>
      <c r="AK73" s="113"/>
      <c r="AL73" s="101"/>
      <c r="AM73" s="113"/>
      <c r="AN73" s="113"/>
      <c r="AO73" s="113"/>
      <c r="AP73" s="113"/>
      <c r="AQ73" s="113"/>
      <c r="AR73" s="113"/>
      <c r="AS73" s="113"/>
      <c r="AT73" s="205"/>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row>
    <row r="74" spans="1:73" s="110" customFormat="1" ht="20" customHeight="1">
      <c r="A74" s="101"/>
      <c r="B74" s="102"/>
      <c r="C74" s="50"/>
      <c r="D74" s="50"/>
      <c r="E74" s="50"/>
      <c r="F74" s="50"/>
      <c r="G74" s="150"/>
      <c r="H74" s="150"/>
      <c r="I74" s="101"/>
      <c r="J74" s="160" t="s">
        <v>46</v>
      </c>
      <c r="K74" s="157">
        <v>0.84313725490196079</v>
      </c>
      <c r="L74" s="152"/>
      <c r="M74" s="157">
        <v>0.88235294117647056</v>
      </c>
      <c r="N74" s="153"/>
      <c r="O74" s="145"/>
      <c r="P74" s="145"/>
      <c r="Q74" s="143"/>
      <c r="R74" s="143"/>
      <c r="S74" s="143"/>
      <c r="T74" s="143"/>
      <c r="U74" s="109"/>
      <c r="V74" s="101"/>
      <c r="W74" s="101"/>
      <c r="X74" s="101"/>
      <c r="Y74" s="101"/>
      <c r="Z74" s="101"/>
      <c r="AA74" s="101"/>
      <c r="AB74" s="101"/>
      <c r="AC74" s="101"/>
      <c r="AD74" s="113"/>
      <c r="AE74" s="120"/>
      <c r="AF74" s="120"/>
      <c r="AG74" s="120"/>
      <c r="AH74" s="120"/>
      <c r="AI74" s="120"/>
      <c r="AJ74" s="120"/>
      <c r="AK74" s="113"/>
      <c r="AL74" s="101"/>
      <c r="AM74" s="113"/>
      <c r="AN74" s="113"/>
      <c r="AO74" s="113"/>
      <c r="AP74" s="113"/>
      <c r="AQ74" s="113"/>
      <c r="AR74" s="113"/>
      <c r="AS74" s="113"/>
      <c r="AT74" s="205"/>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row>
    <row r="75" spans="1:73" s="110" customFormat="1" ht="8" customHeight="1">
      <c r="A75" s="101"/>
      <c r="B75" s="102"/>
      <c r="C75" s="50"/>
      <c r="D75" s="50"/>
      <c r="E75" s="50"/>
      <c r="F75" s="50"/>
      <c r="G75" s="150"/>
      <c r="H75" s="150"/>
      <c r="I75" s="161"/>
      <c r="J75" s="151"/>
      <c r="K75" s="157"/>
      <c r="L75" s="152"/>
      <c r="M75" s="157"/>
      <c r="N75" s="153"/>
      <c r="O75" s="145"/>
      <c r="P75" s="145"/>
      <c r="Q75" s="143"/>
      <c r="R75" s="143"/>
      <c r="S75" s="143"/>
      <c r="T75" s="143"/>
      <c r="U75" s="109"/>
      <c r="V75" s="101"/>
      <c r="W75" s="101"/>
      <c r="X75" s="101"/>
      <c r="Y75" s="101"/>
      <c r="Z75" s="101"/>
      <c r="AA75" s="101"/>
      <c r="AB75" s="101"/>
      <c r="AC75" s="101"/>
      <c r="AD75" s="113"/>
      <c r="AE75" s="120"/>
      <c r="AF75" s="120"/>
      <c r="AG75" s="120"/>
      <c r="AH75" s="120"/>
      <c r="AI75" s="120"/>
      <c r="AJ75" s="120"/>
      <c r="AK75" s="113"/>
      <c r="AL75" s="101"/>
      <c r="AM75" s="113"/>
      <c r="AN75" s="113"/>
      <c r="AO75" s="113"/>
      <c r="AP75" s="113"/>
      <c r="AQ75" s="113"/>
      <c r="AR75" s="113"/>
      <c r="AS75" s="113"/>
      <c r="AT75" s="205"/>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row>
    <row r="76" spans="1:73" s="110" customFormat="1" ht="15" customHeight="1">
      <c r="A76" s="101"/>
      <c r="B76" s="102"/>
      <c r="C76" s="50"/>
      <c r="D76" s="50"/>
      <c r="E76" s="50"/>
      <c r="F76" s="50"/>
      <c r="G76" s="150"/>
      <c r="H76" s="150"/>
      <c r="I76" s="209" t="s">
        <v>47</v>
      </c>
      <c r="J76" s="210"/>
      <c r="K76" s="157"/>
      <c r="L76" s="152"/>
      <c r="M76" s="157"/>
      <c r="N76" s="153"/>
      <c r="O76" s="145"/>
      <c r="P76" s="145"/>
      <c r="Q76" s="143"/>
      <c r="R76" s="143"/>
      <c r="S76" s="143"/>
      <c r="T76" s="143"/>
      <c r="U76" s="109"/>
      <c r="V76" s="101"/>
      <c r="W76" s="101"/>
      <c r="X76" s="101"/>
      <c r="Y76" s="101"/>
      <c r="Z76" s="101"/>
      <c r="AA76" s="101"/>
      <c r="AB76" s="101"/>
      <c r="AC76" s="101"/>
      <c r="AD76" s="113"/>
      <c r="AE76" s="120"/>
      <c r="AF76" s="120"/>
      <c r="AG76" s="120"/>
      <c r="AH76" s="120"/>
      <c r="AI76" s="120"/>
      <c r="AJ76" s="120"/>
      <c r="AK76" s="113"/>
      <c r="AL76" s="101"/>
      <c r="AM76" s="113"/>
      <c r="AN76" s="113"/>
      <c r="AO76" s="113"/>
      <c r="AP76" s="113"/>
      <c r="AQ76" s="113"/>
      <c r="AR76" s="113"/>
      <c r="AS76" s="113"/>
      <c r="AT76" s="205"/>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row>
    <row r="77" spans="1:73" s="110" customFormat="1" ht="20" customHeight="1">
      <c r="A77" s="101"/>
      <c r="B77" s="102"/>
      <c r="C77" s="50"/>
      <c r="D77" s="50"/>
      <c r="E77" s="50"/>
      <c r="F77" s="50"/>
      <c r="G77" s="150"/>
      <c r="H77" s="150"/>
      <c r="I77" s="158"/>
      <c r="J77" s="158" t="s">
        <v>6</v>
      </c>
      <c r="K77" s="159">
        <v>16</v>
      </c>
      <c r="L77" s="159"/>
      <c r="M77" s="159">
        <v>12</v>
      </c>
      <c r="N77" s="153"/>
      <c r="O77" s="145"/>
      <c r="P77" s="145"/>
      <c r="Q77" s="143"/>
      <c r="R77" s="143"/>
      <c r="S77" s="143"/>
      <c r="T77" s="143"/>
      <c r="U77" s="109"/>
      <c r="V77" s="101"/>
      <c r="W77" s="101"/>
      <c r="X77" s="101"/>
      <c r="Y77" s="101"/>
      <c r="Z77" s="101"/>
      <c r="AA77" s="101"/>
      <c r="AB77" s="101"/>
      <c r="AC77" s="101"/>
      <c r="AD77" s="113"/>
      <c r="AE77" s="120"/>
      <c r="AF77" s="120"/>
      <c r="AG77" s="120"/>
      <c r="AH77" s="120"/>
      <c r="AI77" s="120"/>
      <c r="AJ77" s="120"/>
      <c r="AK77" s="113"/>
      <c r="AL77" s="101"/>
      <c r="AM77" s="113"/>
      <c r="AN77" s="113"/>
      <c r="AO77" s="113"/>
      <c r="AP77" s="113"/>
      <c r="AQ77" s="113"/>
      <c r="AR77" s="113"/>
      <c r="AS77" s="113"/>
      <c r="AT77" s="205"/>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row>
    <row r="78" spans="1:73" s="110" customFormat="1" ht="20" customHeight="1">
      <c r="A78" s="101"/>
      <c r="B78" s="102"/>
      <c r="C78" s="50"/>
      <c r="D78" s="50"/>
      <c r="E78" s="50"/>
      <c r="F78" s="50"/>
      <c r="G78" s="150"/>
      <c r="H78" s="150"/>
      <c r="I78" s="160"/>
      <c r="J78" s="160" t="s">
        <v>46</v>
      </c>
      <c r="K78" s="157">
        <v>0.15686274509803921</v>
      </c>
      <c r="L78" s="152"/>
      <c r="M78" s="157">
        <v>0.11764705882352941</v>
      </c>
      <c r="N78" s="153"/>
      <c r="O78" s="145"/>
      <c r="P78" s="145"/>
      <c r="Q78" s="143"/>
      <c r="R78" s="143"/>
      <c r="S78" s="143"/>
      <c r="T78" s="143"/>
      <c r="U78" s="109"/>
      <c r="V78" s="101"/>
      <c r="W78" s="101"/>
      <c r="X78" s="101"/>
      <c r="Y78" s="101"/>
      <c r="Z78" s="101"/>
      <c r="AA78" s="101"/>
      <c r="AB78" s="101"/>
      <c r="AC78" s="101"/>
      <c r="AD78" s="113"/>
      <c r="AE78" s="120"/>
      <c r="AF78" s="120"/>
      <c r="AG78" s="120"/>
      <c r="AH78" s="120"/>
      <c r="AI78" s="120"/>
      <c r="AJ78" s="120"/>
      <c r="AK78" s="113"/>
      <c r="AL78" s="101"/>
      <c r="AM78" s="113"/>
      <c r="AN78" s="113"/>
      <c r="AO78" s="113"/>
      <c r="AP78" s="113"/>
      <c r="AQ78" s="113"/>
      <c r="AR78" s="113"/>
      <c r="AS78" s="113"/>
      <c r="AT78" s="205"/>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row>
    <row r="79" spans="1:73" ht="18.75" customHeight="1">
      <c r="A79" s="1"/>
      <c r="B79" s="17"/>
      <c r="C79" s="193"/>
      <c r="D79" s="194"/>
      <c r="E79" s="33"/>
      <c r="F79" s="162"/>
      <c r="G79" s="163"/>
      <c r="H79" s="37"/>
      <c r="I79" s="1"/>
      <c r="J79" s="33"/>
      <c r="K79" s="140"/>
      <c r="L79" s="142"/>
      <c r="M79" s="143"/>
      <c r="N79" s="144"/>
      <c r="O79" s="145"/>
      <c r="P79" s="145"/>
      <c r="Q79" s="143"/>
      <c r="R79" s="143"/>
      <c r="S79" s="143"/>
      <c r="T79" s="143"/>
      <c r="U79" s="119"/>
      <c r="V79" s="1"/>
      <c r="W79" s="1"/>
      <c r="X79" s="1"/>
      <c r="Y79" s="1"/>
      <c r="Z79" s="1"/>
      <c r="AA79" s="1"/>
      <c r="AB79" s="1"/>
      <c r="AC79" s="1"/>
      <c r="AD79" s="113"/>
      <c r="AE79" s="117"/>
      <c r="AF79" s="117"/>
      <c r="AG79" s="117"/>
      <c r="AH79" s="117"/>
      <c r="AI79" s="117"/>
      <c r="AJ79" s="117"/>
      <c r="AK79" s="113"/>
      <c r="AL79" s="1"/>
      <c r="AM79" s="113"/>
      <c r="AN79" s="120"/>
      <c r="AO79" s="120"/>
      <c r="AP79" s="120"/>
      <c r="AQ79" s="120"/>
      <c r="AR79" s="120"/>
      <c r="AS79" s="120"/>
      <c r="AT79" s="113"/>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row>
    <row r="80" spans="1:73" ht="6.75" customHeight="1">
      <c r="A80" s="1"/>
      <c r="B80" s="17"/>
      <c r="C80" s="103"/>
      <c r="D80" s="103"/>
      <c r="E80" s="103"/>
      <c r="F80" s="104"/>
      <c r="G80" s="104"/>
      <c r="H80" s="104"/>
      <c r="I80" s="105"/>
      <c r="J80" s="106"/>
      <c r="K80" s="106"/>
      <c r="L80" s="107"/>
      <c r="M80" s="108"/>
      <c r="N80" s="108"/>
      <c r="O80" s="108"/>
      <c r="P80" s="108"/>
      <c r="Q80" s="108"/>
      <c r="R80" s="108"/>
      <c r="S80" s="108"/>
      <c r="T80" s="108"/>
      <c r="U80" s="119"/>
      <c r="V80" s="1"/>
      <c r="W80" s="1"/>
      <c r="X80" s="1"/>
      <c r="Y80" s="1"/>
      <c r="Z80" s="1"/>
      <c r="AA80" s="1"/>
      <c r="AB80" s="1"/>
      <c r="AC80" s="1"/>
      <c r="AD80" s="1"/>
      <c r="AE80" s="1"/>
      <c r="AF80" s="1"/>
      <c r="AG80" s="1"/>
      <c r="AH80" s="1"/>
      <c r="AI80" s="1"/>
      <c r="AJ80" s="1"/>
      <c r="AK80" s="1"/>
      <c r="AL80" s="1"/>
      <c r="AM80" s="1"/>
      <c r="AN80" s="1"/>
      <c r="AO80" s="101"/>
      <c r="AP80" s="138"/>
      <c r="AQ80" s="139"/>
      <c r="AR80" s="48"/>
      <c r="AS80" s="139"/>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row>
    <row r="81" spans="1:73" s="1" customFormat="1" ht="12" customHeight="1">
      <c r="B81" s="31"/>
      <c r="C81" s="111"/>
      <c r="D81" s="111"/>
      <c r="E81" s="111"/>
      <c r="F81" s="20"/>
      <c r="G81" s="20"/>
      <c r="H81" s="20"/>
      <c r="I81" s="164"/>
      <c r="J81" s="165"/>
      <c r="K81" s="165"/>
      <c r="L81" s="166"/>
      <c r="M81" s="22"/>
      <c r="N81" s="22"/>
      <c r="O81" s="22"/>
      <c r="P81" s="22"/>
      <c r="Q81" s="22"/>
      <c r="R81" s="22"/>
      <c r="S81" s="22"/>
      <c r="T81" s="22"/>
      <c r="U81" s="167"/>
      <c r="AO81" s="101"/>
      <c r="AP81" s="138"/>
      <c r="AQ81" s="139"/>
      <c r="AR81" s="48"/>
      <c r="AS81" s="139"/>
    </row>
    <row r="82" spans="1:73" ht="30" customHeight="1">
      <c r="A82" s="1"/>
      <c r="B82" s="17"/>
      <c r="C82" s="189" t="s">
        <v>48</v>
      </c>
      <c r="D82" s="190"/>
      <c r="E82" s="190"/>
      <c r="F82" s="190"/>
      <c r="G82" s="190"/>
      <c r="H82" s="190"/>
      <c r="I82" s="190"/>
      <c r="J82" s="190"/>
      <c r="K82" s="190"/>
      <c r="L82" s="190"/>
      <c r="M82" s="190"/>
      <c r="N82" s="190"/>
      <c r="O82" s="190"/>
      <c r="P82" s="190"/>
      <c r="Q82" s="190"/>
      <c r="R82" s="190"/>
      <c r="S82" s="190"/>
      <c r="T82" s="190"/>
      <c r="U82" s="119"/>
      <c r="V82" s="1"/>
      <c r="W82" s="1"/>
      <c r="X82" s="1"/>
      <c r="Y82" s="1"/>
      <c r="Z82" s="1"/>
      <c r="AA82" s="1"/>
      <c r="AB82" s="1"/>
      <c r="AC82" s="1"/>
      <c r="AD82" s="1"/>
      <c r="AE82" s="1"/>
      <c r="AF82" s="1"/>
      <c r="AG82" s="1"/>
      <c r="AH82" s="1"/>
      <c r="AI82" s="1"/>
      <c r="AJ82" s="1"/>
      <c r="AK82" s="1"/>
      <c r="AL82" s="1"/>
      <c r="AM82" s="1"/>
      <c r="AN82" s="1"/>
      <c r="AO82" s="101"/>
      <c r="AP82" s="138"/>
      <c r="AQ82" s="139"/>
      <c r="AR82" s="48"/>
      <c r="AS82" s="139"/>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row>
    <row r="83" spans="1:73" ht="30" customHeight="1">
      <c r="A83" s="1"/>
      <c r="B83" s="17"/>
      <c r="C83" s="193"/>
      <c r="D83" s="194"/>
      <c r="E83" s="33"/>
      <c r="F83" s="162"/>
      <c r="G83" s="163"/>
      <c r="H83" s="37"/>
      <c r="I83" s="33"/>
      <c r="J83" s="140"/>
      <c r="K83" s="141"/>
      <c r="L83" s="142"/>
      <c r="M83" s="143"/>
      <c r="N83" s="144"/>
      <c r="O83" s="145"/>
      <c r="P83" s="145"/>
      <c r="Q83" s="143"/>
      <c r="R83" s="143"/>
      <c r="S83" s="143"/>
      <c r="T83" s="143"/>
      <c r="U83" s="119"/>
      <c r="V83" s="1"/>
      <c r="W83" s="1"/>
      <c r="X83" s="1"/>
      <c r="Y83" s="1"/>
      <c r="Z83" s="1"/>
      <c r="AA83" s="1"/>
      <c r="AB83" s="1"/>
      <c r="AC83" s="1"/>
      <c r="AD83" s="1"/>
      <c r="AE83" s="1"/>
      <c r="AF83" s="1"/>
      <c r="AG83" s="1"/>
      <c r="AH83" s="1"/>
      <c r="AI83" s="1"/>
      <c r="AJ83" s="1"/>
      <c r="AK83" s="1"/>
      <c r="AL83" s="1"/>
      <c r="AM83" s="1"/>
      <c r="AN83" s="1"/>
      <c r="AO83" s="101"/>
      <c r="AP83" s="138"/>
      <c r="AQ83" s="139"/>
      <c r="AR83" s="48"/>
      <c r="AS83" s="139"/>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row>
    <row r="84" spans="1:73" ht="30" customHeight="1">
      <c r="A84" s="1"/>
      <c r="B84" s="17"/>
      <c r="C84" s="193"/>
      <c r="D84" s="194"/>
      <c r="E84" s="33"/>
      <c r="F84" s="162"/>
      <c r="G84" s="163"/>
      <c r="H84" s="37"/>
      <c r="I84" s="33"/>
      <c r="J84" s="140"/>
      <c r="K84" s="141"/>
      <c r="L84" s="142"/>
      <c r="M84" s="143"/>
      <c r="N84" s="144"/>
      <c r="O84" s="145"/>
      <c r="P84" s="145"/>
      <c r="Q84" s="143"/>
      <c r="R84" s="143"/>
      <c r="S84" s="143"/>
      <c r="T84" s="143"/>
      <c r="U84" s="119"/>
      <c r="V84" s="1"/>
      <c r="W84" s="1"/>
      <c r="X84" s="1"/>
      <c r="Y84" s="1"/>
      <c r="Z84" s="1"/>
      <c r="AA84" s="1"/>
      <c r="AB84" s="1"/>
      <c r="AC84" s="1"/>
      <c r="AD84" s="1"/>
      <c r="AE84" s="1"/>
      <c r="AF84" s="1"/>
      <c r="AG84" s="1"/>
      <c r="AH84" s="1"/>
      <c r="AI84" s="1"/>
      <c r="AJ84" s="1"/>
      <c r="AK84" s="1"/>
      <c r="AL84" s="1"/>
      <c r="AM84" s="1"/>
      <c r="AN84" s="1"/>
      <c r="AO84" s="101"/>
      <c r="AP84" s="138"/>
      <c r="AQ84" s="139"/>
      <c r="AR84" s="48"/>
      <c r="AS84" s="139"/>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row>
    <row r="85" spans="1:73" ht="30" customHeight="1">
      <c r="A85" s="1"/>
      <c r="B85" s="17"/>
      <c r="C85" s="112"/>
      <c r="D85" s="168"/>
      <c r="E85" s="33"/>
      <c r="F85" s="162"/>
      <c r="G85" s="163"/>
      <c r="H85" s="37"/>
      <c r="I85" s="33"/>
      <c r="J85" s="140"/>
      <c r="K85" s="141"/>
      <c r="L85" s="142"/>
      <c r="M85" s="143"/>
      <c r="N85" s="144"/>
      <c r="O85" s="145"/>
      <c r="P85" s="145"/>
      <c r="Q85" s="143"/>
      <c r="R85" s="143"/>
      <c r="S85" s="143"/>
      <c r="T85" s="143"/>
      <c r="U85" s="119"/>
      <c r="V85" s="1"/>
      <c r="W85" s="1"/>
      <c r="X85" s="1"/>
      <c r="Y85" s="1"/>
      <c r="Z85" s="1"/>
      <c r="AA85" s="1"/>
      <c r="AB85" s="1"/>
      <c r="AC85" s="1"/>
      <c r="AD85" s="1"/>
      <c r="AE85" s="1"/>
      <c r="AF85" s="1"/>
      <c r="AG85" s="1"/>
      <c r="AH85" s="1"/>
      <c r="AI85" s="1"/>
      <c r="AJ85" s="1"/>
      <c r="AK85" s="1"/>
      <c r="AL85" s="1"/>
      <c r="AM85" s="1"/>
      <c r="AN85" s="1"/>
      <c r="AO85" s="101"/>
      <c r="AP85" s="138"/>
      <c r="AQ85" s="139"/>
      <c r="AR85" s="48"/>
      <c r="AS85" s="139"/>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row>
    <row r="86" spans="1:73" ht="30" customHeight="1">
      <c r="A86" s="1"/>
      <c r="B86" s="17"/>
      <c r="C86" s="112"/>
      <c r="D86" s="168"/>
      <c r="E86" s="33"/>
      <c r="F86" s="162"/>
      <c r="G86" s="163"/>
      <c r="H86" s="37"/>
      <c r="I86" s="33"/>
      <c r="J86" s="140"/>
      <c r="K86" s="141"/>
      <c r="L86" s="142"/>
      <c r="M86" s="143"/>
      <c r="N86" s="144"/>
      <c r="O86" s="145"/>
      <c r="P86" s="145"/>
      <c r="Q86" s="143"/>
      <c r="R86" s="143"/>
      <c r="S86" s="143"/>
      <c r="T86" s="143"/>
      <c r="U86" s="119"/>
      <c r="V86" s="1"/>
      <c r="W86" s="1"/>
      <c r="X86" s="1"/>
      <c r="Y86" s="1"/>
      <c r="Z86" s="1"/>
      <c r="AA86" s="1"/>
      <c r="AB86" s="1"/>
      <c r="AC86" s="1"/>
      <c r="AD86" s="1"/>
      <c r="AE86" s="1"/>
      <c r="AF86" s="1"/>
      <c r="AG86" s="1"/>
      <c r="AH86" s="1"/>
      <c r="AI86" s="1"/>
      <c r="AJ86" s="1"/>
      <c r="AK86" s="1"/>
      <c r="AL86" s="1"/>
      <c r="AM86" s="1"/>
      <c r="AN86" s="1"/>
      <c r="AO86" s="101"/>
      <c r="AP86" s="138"/>
      <c r="AQ86" s="139"/>
      <c r="AR86" s="48"/>
      <c r="AS86" s="139"/>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row>
    <row r="87" spans="1:73" ht="30" customHeight="1">
      <c r="A87" s="1"/>
      <c r="B87" s="17"/>
      <c r="C87" s="112"/>
      <c r="D87" s="168"/>
      <c r="E87" s="33"/>
      <c r="F87" s="162"/>
      <c r="G87" s="163"/>
      <c r="H87" s="37"/>
      <c r="I87" s="33"/>
      <c r="J87" s="140"/>
      <c r="K87" s="141"/>
      <c r="L87" s="142"/>
      <c r="M87" s="143"/>
      <c r="N87" s="144"/>
      <c r="O87" s="145"/>
      <c r="P87" s="145"/>
      <c r="Q87" s="143"/>
      <c r="R87" s="143"/>
      <c r="S87" s="143"/>
      <c r="T87" s="143"/>
      <c r="U87" s="119"/>
      <c r="V87" s="1"/>
      <c r="W87" s="1"/>
      <c r="X87" s="1"/>
      <c r="Y87" s="1"/>
      <c r="Z87" s="1"/>
      <c r="AA87" s="1"/>
      <c r="AB87" s="1"/>
      <c r="AC87" s="1"/>
      <c r="AD87" s="1"/>
      <c r="AE87" s="1"/>
      <c r="AF87" s="1"/>
      <c r="AG87" s="1"/>
      <c r="AH87" s="1"/>
      <c r="AI87" s="1"/>
      <c r="AJ87" s="1"/>
      <c r="AK87" s="1"/>
      <c r="AL87" s="1"/>
      <c r="AM87" s="1"/>
      <c r="AN87" s="1"/>
      <c r="AO87" s="101"/>
      <c r="AP87" s="138"/>
      <c r="AQ87" s="139"/>
      <c r="AR87" s="48"/>
      <c r="AS87" s="139"/>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row>
    <row r="88" spans="1:73" ht="30" customHeight="1">
      <c r="A88" s="1"/>
      <c r="B88" s="17"/>
      <c r="C88" s="112"/>
      <c r="D88" s="168"/>
      <c r="E88" s="33"/>
      <c r="F88" s="162"/>
      <c r="G88" s="163"/>
      <c r="H88" s="37"/>
      <c r="I88" s="33"/>
      <c r="J88" s="140"/>
      <c r="K88" s="141"/>
      <c r="L88" s="142"/>
      <c r="M88" s="143"/>
      <c r="N88" s="144"/>
      <c r="O88" s="145"/>
      <c r="P88" s="145"/>
      <c r="Q88" s="143"/>
      <c r="R88" s="143"/>
      <c r="S88" s="143"/>
      <c r="T88" s="143"/>
      <c r="U88" s="119"/>
      <c r="V88" s="1"/>
      <c r="W88" s="1"/>
      <c r="X88" s="1"/>
      <c r="Y88" s="1"/>
      <c r="Z88" s="1"/>
      <c r="AA88" s="1"/>
      <c r="AB88" s="1"/>
      <c r="AC88" s="1"/>
      <c r="AD88" s="1"/>
      <c r="AE88" s="1"/>
      <c r="AF88" s="1"/>
      <c r="AG88" s="1"/>
      <c r="AH88" s="1"/>
      <c r="AI88" s="1"/>
      <c r="AJ88" s="1"/>
      <c r="AK88" s="1"/>
      <c r="AL88" s="1"/>
      <c r="AM88" s="1"/>
      <c r="AN88" s="1"/>
      <c r="AO88" s="101"/>
      <c r="AP88" s="138"/>
      <c r="AQ88" s="139"/>
      <c r="AR88" s="48"/>
      <c r="AS88" s="139"/>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row>
    <row r="89" spans="1:73" ht="30" customHeight="1">
      <c r="A89" s="1"/>
      <c r="B89" s="17"/>
      <c r="C89" s="112"/>
      <c r="D89" s="168"/>
      <c r="E89" s="33"/>
      <c r="F89" s="162"/>
      <c r="G89" s="163"/>
      <c r="H89" s="37"/>
      <c r="I89" s="33"/>
      <c r="J89" s="140"/>
      <c r="K89" s="141"/>
      <c r="L89" s="142"/>
      <c r="M89" s="143"/>
      <c r="N89" s="144"/>
      <c r="O89" s="145"/>
      <c r="P89" s="145"/>
      <c r="Q89" s="143"/>
      <c r="R89" s="143"/>
      <c r="S89" s="143"/>
      <c r="T89" s="143"/>
      <c r="U89" s="119"/>
      <c r="V89" s="1"/>
      <c r="W89" s="1"/>
      <c r="X89" s="1"/>
      <c r="Y89" s="1"/>
      <c r="Z89" s="1"/>
      <c r="AA89" s="1"/>
      <c r="AB89" s="1"/>
      <c r="AC89" s="1"/>
      <c r="AD89" s="1"/>
      <c r="AE89" s="1"/>
      <c r="AF89" s="1"/>
      <c r="AG89" s="1"/>
      <c r="AH89" s="1"/>
      <c r="AI89" s="1"/>
      <c r="AJ89" s="1"/>
      <c r="AK89" s="1"/>
      <c r="AL89" s="1"/>
      <c r="AM89" s="1"/>
      <c r="AN89" s="1"/>
      <c r="AO89" s="101"/>
      <c r="AP89" s="138"/>
      <c r="AQ89" s="139"/>
      <c r="AR89" s="48"/>
      <c r="AS89" s="139"/>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row>
    <row r="90" spans="1:73" ht="30" customHeight="1">
      <c r="A90" s="1"/>
      <c r="B90" s="17"/>
      <c r="C90" s="112"/>
      <c r="D90" s="168"/>
      <c r="E90" s="33"/>
      <c r="F90" s="162"/>
      <c r="G90" s="163"/>
      <c r="H90" s="37"/>
      <c r="I90" s="33"/>
      <c r="J90" s="140"/>
      <c r="K90" s="141"/>
      <c r="L90" s="142"/>
      <c r="M90" s="143"/>
      <c r="N90" s="144"/>
      <c r="O90" s="145"/>
      <c r="P90" s="145"/>
      <c r="Q90" s="143"/>
      <c r="R90" s="143"/>
      <c r="S90" s="143"/>
      <c r="T90" s="143"/>
      <c r="U90" s="119"/>
      <c r="V90" s="1"/>
      <c r="W90" s="1"/>
      <c r="X90" s="1"/>
      <c r="Y90" s="1"/>
      <c r="Z90" s="1"/>
      <c r="AA90" s="1"/>
      <c r="AB90" s="1"/>
      <c r="AC90" s="1"/>
      <c r="AD90" s="1"/>
      <c r="AE90" s="1"/>
      <c r="AF90" s="1"/>
      <c r="AG90" s="1"/>
      <c r="AH90" s="1"/>
      <c r="AI90" s="1"/>
      <c r="AJ90" s="1"/>
      <c r="AK90" s="1"/>
      <c r="AL90" s="1"/>
      <c r="AM90" s="1"/>
      <c r="AN90" s="1"/>
      <c r="AO90" s="101"/>
      <c r="AP90" s="138"/>
      <c r="AQ90" s="139"/>
      <c r="AR90" s="48"/>
      <c r="AS90" s="139"/>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row>
    <row r="91" spans="1:73" ht="30" customHeight="1">
      <c r="A91" s="1"/>
      <c r="B91" s="17"/>
      <c r="C91" s="112"/>
      <c r="D91" s="168"/>
      <c r="E91" s="33"/>
      <c r="F91" s="162"/>
      <c r="G91" s="163"/>
      <c r="H91" s="37"/>
      <c r="I91" s="33"/>
      <c r="J91" s="140"/>
      <c r="K91" s="141"/>
      <c r="L91" s="142"/>
      <c r="M91" s="143"/>
      <c r="N91" s="144"/>
      <c r="O91" s="145"/>
      <c r="P91" s="145"/>
      <c r="Q91" s="143"/>
      <c r="R91" s="143"/>
      <c r="S91" s="143"/>
      <c r="T91" s="143"/>
      <c r="U91" s="119"/>
      <c r="V91" s="1"/>
      <c r="W91" s="1"/>
      <c r="X91" s="1"/>
      <c r="Y91" s="1"/>
      <c r="Z91" s="1"/>
      <c r="AA91" s="1"/>
      <c r="AB91" s="1"/>
      <c r="AC91" s="1"/>
      <c r="AD91" s="1"/>
      <c r="AE91" s="1"/>
      <c r="AF91" s="1"/>
      <c r="AG91" s="1"/>
      <c r="AH91" s="1"/>
      <c r="AI91" s="1"/>
      <c r="AJ91" s="1"/>
      <c r="AK91" s="1"/>
      <c r="AL91" s="1"/>
      <c r="AM91" s="1"/>
      <c r="AN91" s="1"/>
      <c r="AO91" s="101"/>
      <c r="AP91" s="138"/>
      <c r="AQ91" s="139"/>
      <c r="AR91" s="48"/>
      <c r="AS91" s="139"/>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row>
    <row r="92" spans="1:73" ht="30" customHeight="1">
      <c r="A92" s="1"/>
      <c r="B92" s="17"/>
      <c r="C92" s="193"/>
      <c r="D92" s="194"/>
      <c r="E92" s="33"/>
      <c r="F92" s="162"/>
      <c r="G92" s="163"/>
      <c r="H92" s="37"/>
      <c r="I92" s="33"/>
      <c r="J92" s="140"/>
      <c r="K92" s="141"/>
      <c r="L92" s="142"/>
      <c r="M92" s="143"/>
      <c r="N92" s="144"/>
      <c r="O92" s="145"/>
      <c r="P92" s="145"/>
      <c r="Q92" s="143"/>
      <c r="R92" s="143"/>
      <c r="S92" s="143"/>
      <c r="T92" s="143"/>
      <c r="U92" s="119"/>
      <c r="V92" s="1"/>
      <c r="W92" s="1"/>
      <c r="X92" s="1"/>
      <c r="Y92" s="1"/>
      <c r="Z92" s="1"/>
      <c r="AA92" s="1"/>
      <c r="AB92" s="1"/>
      <c r="AC92" s="1"/>
      <c r="AD92" s="1"/>
      <c r="AE92" s="1"/>
      <c r="AF92" s="1"/>
      <c r="AG92" s="1"/>
      <c r="AH92" s="1"/>
      <c r="AI92" s="1"/>
      <c r="AJ92" s="1"/>
      <c r="AK92" s="1"/>
      <c r="AL92" s="1"/>
      <c r="AM92" s="1"/>
      <c r="AN92" s="1"/>
      <c r="AO92" s="101"/>
      <c r="AP92" s="138"/>
      <c r="AQ92" s="139"/>
      <c r="AR92" s="48"/>
      <c r="AS92" s="139"/>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row>
    <row r="93" spans="1:73" ht="30" customHeight="1">
      <c r="A93" s="1"/>
      <c r="B93" s="17"/>
      <c r="C93" s="193"/>
      <c r="D93" s="194"/>
      <c r="E93" s="33"/>
      <c r="F93" s="162"/>
      <c r="G93" s="163"/>
      <c r="H93" s="37"/>
      <c r="I93" s="33"/>
      <c r="J93" s="140"/>
      <c r="K93" s="141"/>
      <c r="L93" s="142"/>
      <c r="M93" s="143"/>
      <c r="N93" s="144"/>
      <c r="O93" s="145"/>
      <c r="P93" s="145"/>
      <c r="Q93" s="143"/>
      <c r="R93" s="143"/>
      <c r="S93" s="143"/>
      <c r="T93" s="143"/>
      <c r="U93" s="119"/>
      <c r="V93" s="1"/>
      <c r="W93" s="1"/>
      <c r="X93" s="1"/>
      <c r="Y93" s="1"/>
      <c r="Z93" s="1"/>
      <c r="AA93" s="1"/>
      <c r="AB93" s="1"/>
      <c r="AC93" s="1"/>
      <c r="AD93" s="1"/>
      <c r="AE93" s="1"/>
      <c r="AF93" s="1"/>
      <c r="AG93" s="1"/>
      <c r="AH93" s="1"/>
      <c r="AI93" s="1"/>
      <c r="AJ93" s="1"/>
      <c r="AK93" s="1"/>
      <c r="AL93" s="1"/>
      <c r="AM93" s="1"/>
      <c r="AN93" s="1"/>
      <c r="AO93" s="101"/>
      <c r="AP93" s="138"/>
      <c r="AQ93" s="139"/>
      <c r="AR93" s="48"/>
      <c r="AS93" s="139"/>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row>
    <row r="94" spans="1:73" ht="30" customHeight="1">
      <c r="A94" s="1"/>
      <c r="B94" s="17"/>
      <c r="C94" s="193"/>
      <c r="D94" s="194"/>
      <c r="E94" s="33"/>
      <c r="F94" s="162"/>
      <c r="G94" s="163"/>
      <c r="H94" s="37"/>
      <c r="I94" s="33"/>
      <c r="J94" s="140"/>
      <c r="K94" s="141"/>
      <c r="L94" s="142"/>
      <c r="M94" s="143"/>
      <c r="N94" s="144"/>
      <c r="O94" s="145"/>
      <c r="P94" s="145"/>
      <c r="Q94" s="143"/>
      <c r="R94" s="143"/>
      <c r="S94" s="143"/>
      <c r="T94" s="143"/>
      <c r="U94" s="119"/>
      <c r="V94" s="1"/>
      <c r="W94" s="1"/>
      <c r="X94" s="1"/>
      <c r="Y94" s="1"/>
      <c r="Z94" s="1"/>
      <c r="AA94" s="1"/>
      <c r="AB94" s="1"/>
      <c r="AC94" s="1"/>
      <c r="AD94" s="1"/>
      <c r="AE94" s="1"/>
      <c r="AF94" s="1"/>
      <c r="AG94" s="1"/>
      <c r="AH94" s="1"/>
      <c r="AI94" s="1"/>
      <c r="AJ94" s="1"/>
      <c r="AK94" s="1"/>
      <c r="AL94" s="1"/>
      <c r="AM94" s="1"/>
      <c r="AN94" s="1"/>
      <c r="AO94" s="101"/>
      <c r="AP94" s="138"/>
      <c r="AQ94" s="139"/>
      <c r="AR94" s="48"/>
      <c r="AS94" s="139"/>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row>
    <row r="95" spans="1:73" ht="15" customHeight="1">
      <c r="A95" s="1"/>
      <c r="B95" s="17"/>
      <c r="C95" s="195"/>
      <c r="D95" s="196"/>
      <c r="E95" s="33"/>
      <c r="F95" s="169"/>
      <c r="G95" s="170"/>
      <c r="H95" s="37"/>
      <c r="I95" s="33"/>
      <c r="J95" s="140"/>
      <c r="K95" s="141"/>
      <c r="L95" s="142"/>
      <c r="M95" s="143"/>
      <c r="N95" s="144"/>
      <c r="O95" s="145"/>
      <c r="P95" s="145"/>
      <c r="Q95" s="143"/>
      <c r="R95" s="143"/>
      <c r="S95" s="143"/>
      <c r="T95" s="143"/>
      <c r="U95" s="119"/>
      <c r="V95" s="1"/>
      <c r="W95" s="1"/>
      <c r="X95" s="1"/>
      <c r="Y95" s="1"/>
      <c r="Z95" s="1"/>
      <c r="AA95" s="1"/>
      <c r="AB95" s="1"/>
      <c r="AC95" s="1"/>
      <c r="AD95" s="1"/>
      <c r="AE95" s="1"/>
      <c r="AF95" s="1"/>
      <c r="AG95" s="1"/>
      <c r="AH95" s="1"/>
      <c r="AI95" s="1"/>
      <c r="AJ95" s="1"/>
      <c r="AK95" s="1"/>
      <c r="AL95" s="1"/>
      <c r="AM95" s="1"/>
      <c r="AN95" s="1"/>
      <c r="AO95" s="101"/>
      <c r="AP95" s="138"/>
      <c r="AQ95" s="139"/>
      <c r="AR95" s="48"/>
      <c r="AS95" s="139"/>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row>
    <row r="96" spans="1:73" ht="15" customHeight="1">
      <c r="A96" s="1"/>
      <c r="B96" s="17"/>
      <c r="C96" s="22"/>
      <c r="D96" s="195"/>
      <c r="E96" s="197"/>
      <c r="F96" s="197"/>
      <c r="G96" s="197"/>
      <c r="H96" s="197"/>
      <c r="I96" s="197"/>
      <c r="J96" s="197"/>
      <c r="K96" s="197"/>
      <c r="L96" s="19"/>
      <c r="M96" s="195"/>
      <c r="N96" s="197"/>
      <c r="O96" s="197"/>
      <c r="P96" s="197"/>
      <c r="Q96" s="197"/>
      <c r="R96" s="197"/>
      <c r="S96" s="197"/>
      <c r="T96" s="197"/>
      <c r="U96" s="119"/>
      <c r="V96" s="1"/>
      <c r="W96" s="1"/>
      <c r="X96" s="1"/>
      <c r="Y96" s="1"/>
      <c r="Z96" s="1"/>
      <c r="AA96" s="1"/>
      <c r="AB96" s="1"/>
      <c r="AC96" s="1"/>
      <c r="AD96" s="1"/>
      <c r="AE96" s="1"/>
      <c r="AF96" s="1"/>
      <c r="AG96" s="1"/>
      <c r="AH96" s="1"/>
      <c r="AI96" s="1"/>
      <c r="AJ96" s="1"/>
      <c r="AK96" s="1"/>
      <c r="AL96" s="1"/>
      <c r="AM96" s="1"/>
      <c r="AN96" s="1"/>
      <c r="AO96" s="101"/>
      <c r="AP96" s="138"/>
      <c r="AQ96" s="139"/>
      <c r="AR96" s="48"/>
      <c r="AS96" s="139"/>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row>
    <row r="97" spans="1:73" ht="15" customHeight="1">
      <c r="A97" s="1"/>
      <c r="B97" s="17"/>
      <c r="C97" s="171"/>
      <c r="D97" s="172"/>
      <c r="E97" s="173"/>
      <c r="F97" s="174"/>
      <c r="G97" s="175"/>
      <c r="H97" s="176"/>
      <c r="I97" s="173"/>
      <c r="J97" s="177"/>
      <c r="K97" s="178"/>
      <c r="L97" s="142"/>
      <c r="M97" s="143"/>
      <c r="N97" s="144"/>
      <c r="O97" s="145"/>
      <c r="P97" s="145"/>
      <c r="Q97" s="143"/>
      <c r="R97" s="143"/>
      <c r="S97" s="143"/>
      <c r="T97" s="143"/>
      <c r="U97" s="119"/>
      <c r="V97" s="1"/>
      <c r="W97" s="1"/>
      <c r="X97" s="1"/>
      <c r="Y97" s="1"/>
      <c r="Z97" s="1"/>
      <c r="AA97" s="1"/>
      <c r="AB97" s="1"/>
      <c r="AC97" s="1"/>
      <c r="AD97" s="1"/>
      <c r="AE97" s="1"/>
      <c r="AF97" s="1"/>
      <c r="AG97" s="1"/>
      <c r="AH97" s="1"/>
      <c r="AI97" s="1"/>
      <c r="AJ97" s="1"/>
      <c r="AK97" s="1"/>
      <c r="AL97" s="1"/>
      <c r="AM97" s="1"/>
      <c r="AN97" s="1"/>
      <c r="AO97" s="101"/>
      <c r="AP97" s="138"/>
      <c r="AQ97" s="139"/>
      <c r="AR97" s="48"/>
      <c r="AS97" s="139"/>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row>
    <row r="98" spans="1:73" ht="6.75" customHeight="1">
      <c r="A98" s="1"/>
      <c r="B98" s="17"/>
      <c r="C98" s="103"/>
      <c r="D98" s="103"/>
      <c r="E98" s="103"/>
      <c r="F98" s="104"/>
      <c r="G98" s="104"/>
      <c r="H98" s="104"/>
      <c r="I98" s="105"/>
      <c r="J98" s="106"/>
      <c r="K98" s="106"/>
      <c r="L98" s="107"/>
      <c r="M98" s="108"/>
      <c r="N98" s="108"/>
      <c r="O98" s="108"/>
      <c r="P98" s="108"/>
      <c r="Q98" s="108"/>
      <c r="R98" s="108"/>
      <c r="S98" s="108"/>
      <c r="T98" s="108"/>
      <c r="U98" s="119"/>
      <c r="V98" s="1"/>
      <c r="W98" s="1"/>
      <c r="X98" s="1"/>
      <c r="Y98" s="1"/>
      <c r="Z98" s="1"/>
      <c r="AA98" s="1"/>
      <c r="AB98" s="1"/>
      <c r="AC98" s="1"/>
      <c r="AD98" s="1"/>
      <c r="AE98" s="1"/>
      <c r="AF98" s="1"/>
      <c r="AG98" s="1"/>
      <c r="AH98" s="1"/>
      <c r="AI98" s="1"/>
      <c r="AJ98" s="1"/>
      <c r="AK98" s="1"/>
      <c r="AL98" s="1"/>
      <c r="AM98" s="1"/>
      <c r="AN98" s="1"/>
      <c r="AO98" s="101"/>
      <c r="AP98" s="138"/>
      <c r="AQ98" s="139"/>
      <c r="AR98" s="48"/>
      <c r="AS98" s="139"/>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row>
    <row r="99" spans="1:73" ht="15" customHeight="1">
      <c r="A99" s="1"/>
      <c r="B99" s="17"/>
      <c r="C99" s="111"/>
      <c r="D99" s="111"/>
      <c r="E99" s="111"/>
      <c r="F99" s="20"/>
      <c r="G99" s="20"/>
      <c r="H99" s="20"/>
      <c r="I99" s="164"/>
      <c r="J99" s="165"/>
      <c r="K99" s="165"/>
      <c r="L99" s="166"/>
      <c r="M99" s="22"/>
      <c r="N99" s="22"/>
      <c r="O99" s="22"/>
      <c r="P99" s="22"/>
      <c r="Q99" s="22"/>
      <c r="R99" s="22"/>
      <c r="S99" s="22"/>
      <c r="T99" s="22"/>
      <c r="U99" s="119"/>
      <c r="V99" s="1"/>
      <c r="W99" s="1"/>
      <c r="X99" s="1"/>
      <c r="Y99" s="1"/>
      <c r="Z99" s="1"/>
      <c r="AA99" s="1"/>
      <c r="AB99" s="1"/>
      <c r="AC99" s="1"/>
      <c r="AD99" s="1"/>
      <c r="AE99" s="1"/>
      <c r="AF99" s="1"/>
      <c r="AG99" s="1"/>
      <c r="AH99" s="1"/>
      <c r="AI99" s="1"/>
      <c r="AJ99" s="1"/>
      <c r="AK99" s="1"/>
      <c r="AL99" s="1"/>
      <c r="AM99" s="1"/>
      <c r="AN99" s="1"/>
      <c r="AO99" s="101"/>
      <c r="AP99" s="138"/>
      <c r="AQ99" s="139"/>
      <c r="AR99" s="48"/>
      <c r="AS99" s="139"/>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row>
    <row r="100" spans="1:73" ht="30" customHeight="1">
      <c r="A100" s="1"/>
      <c r="B100" s="17"/>
      <c r="C100" s="198" t="s">
        <v>49</v>
      </c>
      <c r="D100" s="199"/>
      <c r="E100" s="199"/>
      <c r="F100" s="200"/>
      <c r="G100" s="200"/>
      <c r="H100" s="200"/>
      <c r="I100" s="201"/>
      <c r="J100" s="201"/>
      <c r="K100" s="201"/>
      <c r="L100" s="201"/>
      <c r="M100" s="201"/>
      <c r="N100" s="201"/>
      <c r="O100" s="201"/>
      <c r="P100" s="201"/>
      <c r="Q100" s="202"/>
      <c r="R100" s="202"/>
      <c r="S100" s="202"/>
      <c r="T100" s="202"/>
      <c r="U100" s="119"/>
      <c r="V100" s="1"/>
      <c r="W100" s="1"/>
      <c r="X100" s="1"/>
      <c r="Y100" s="1"/>
      <c r="Z100" s="1"/>
      <c r="AA100" s="1"/>
      <c r="AB100" s="1"/>
      <c r="AC100" s="1"/>
      <c r="AD100" s="1"/>
      <c r="AE100" s="1"/>
      <c r="AF100" s="1"/>
      <c r="AG100" s="1"/>
      <c r="AH100" s="1"/>
      <c r="AI100" s="1"/>
      <c r="AJ100" s="1"/>
      <c r="AK100" s="1"/>
      <c r="AL100" s="1"/>
      <c r="AM100" s="1"/>
      <c r="AN100" s="1"/>
      <c r="AO100" s="101"/>
      <c r="AP100" s="138"/>
      <c r="AQ100" s="139"/>
      <c r="AR100" s="48"/>
      <c r="AS100" s="139"/>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row>
    <row r="101" spans="1:73" ht="8" customHeight="1">
      <c r="A101" s="1"/>
      <c r="B101" s="17"/>
      <c r="C101" s="111"/>
      <c r="D101" s="111"/>
      <c r="E101" s="111"/>
      <c r="F101" s="20"/>
      <c r="G101" s="20"/>
      <c r="H101" s="20"/>
      <c r="I101" s="164"/>
      <c r="J101" s="165"/>
      <c r="K101" s="165"/>
      <c r="L101" s="166"/>
      <c r="M101" s="22"/>
      <c r="N101" s="22"/>
      <c r="O101" s="22"/>
      <c r="P101" s="22"/>
      <c r="Q101" s="22"/>
      <c r="R101" s="22"/>
      <c r="S101" s="22"/>
      <c r="T101" s="22"/>
      <c r="U101" s="119"/>
      <c r="V101" s="1"/>
      <c r="W101" s="1"/>
      <c r="X101" s="1"/>
      <c r="Y101" s="1"/>
      <c r="Z101" s="1"/>
      <c r="AA101" s="1"/>
      <c r="AB101" s="1"/>
      <c r="AC101" s="1"/>
      <c r="AD101" s="1"/>
      <c r="AE101" s="1"/>
      <c r="AF101" s="1"/>
      <c r="AG101" s="1"/>
      <c r="AH101" s="1"/>
      <c r="AI101" s="1"/>
      <c r="AJ101" s="1"/>
      <c r="AK101" s="1"/>
      <c r="AL101" s="1"/>
      <c r="AM101" s="1"/>
      <c r="AN101" s="1"/>
      <c r="AO101" s="101"/>
      <c r="AP101" s="138"/>
      <c r="AQ101" s="139"/>
      <c r="AR101" s="48"/>
      <c r="AS101" s="139"/>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row>
    <row r="102" spans="1:73" ht="29" customHeight="1">
      <c r="A102" s="1"/>
      <c r="B102" s="17"/>
      <c r="C102" s="203" t="s">
        <v>50</v>
      </c>
      <c r="D102" s="204"/>
      <c r="E102" s="204"/>
      <c r="F102" s="204"/>
      <c r="G102" s="204"/>
      <c r="H102" s="204"/>
      <c r="I102" s="204"/>
      <c r="J102" s="204"/>
      <c r="K102" s="204"/>
      <c r="L102" s="204"/>
      <c r="M102" s="204"/>
      <c r="N102" s="204"/>
      <c r="O102" s="204"/>
      <c r="P102" s="204"/>
      <c r="Q102" s="204"/>
      <c r="R102" s="204"/>
      <c r="S102" s="204"/>
      <c r="T102" s="204"/>
      <c r="U102" s="119"/>
      <c r="V102" s="1"/>
      <c r="W102" s="1"/>
      <c r="X102" s="1"/>
      <c r="Y102" s="1"/>
      <c r="Z102" s="1"/>
      <c r="AA102" s="1"/>
      <c r="AB102" s="1"/>
      <c r="AC102" s="1"/>
      <c r="AD102" s="1"/>
      <c r="AE102" s="1"/>
      <c r="AF102" s="1"/>
      <c r="AG102" s="1"/>
      <c r="AH102" s="1"/>
      <c r="AI102" s="1"/>
      <c r="AJ102" s="1"/>
      <c r="AK102" s="1"/>
      <c r="AL102" s="1"/>
      <c r="AM102" s="1"/>
      <c r="AN102" s="1"/>
      <c r="AO102" s="101"/>
      <c r="AP102" s="138"/>
      <c r="AQ102" s="139"/>
      <c r="AR102" s="48"/>
      <c r="AS102" s="139"/>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row>
    <row r="103" spans="1:73" ht="4" customHeight="1">
      <c r="A103" s="1"/>
      <c r="B103" s="17"/>
      <c r="C103" s="171"/>
      <c r="D103" s="187"/>
      <c r="E103" s="188"/>
      <c r="F103" s="188"/>
      <c r="G103" s="188"/>
      <c r="H103" s="188"/>
      <c r="I103" s="188"/>
      <c r="J103" s="188"/>
      <c r="K103" s="188"/>
      <c r="L103" s="142"/>
      <c r="M103" s="143"/>
      <c r="N103" s="144"/>
      <c r="O103" s="145"/>
      <c r="P103" s="145"/>
      <c r="Q103" s="143"/>
      <c r="R103" s="143"/>
      <c r="S103" s="143"/>
      <c r="T103" s="143"/>
      <c r="U103" s="119"/>
      <c r="V103" s="1"/>
      <c r="W103" s="1"/>
      <c r="X103" s="1"/>
      <c r="Y103" s="1"/>
      <c r="Z103" s="1"/>
      <c r="AA103" s="1"/>
      <c r="AB103" s="1"/>
      <c r="AC103" s="1"/>
      <c r="AD103" s="1"/>
      <c r="AE103" s="1"/>
      <c r="AF103" s="1"/>
      <c r="AG103" s="1"/>
      <c r="AH103" s="1"/>
      <c r="AI103" s="1"/>
      <c r="AJ103" s="1"/>
      <c r="AK103" s="1"/>
      <c r="AL103" s="1"/>
      <c r="AM103" s="1"/>
      <c r="AN103" s="1"/>
      <c r="AO103" s="101"/>
      <c r="AP103" s="138"/>
      <c r="AQ103" s="139"/>
      <c r="AR103" s="48"/>
      <c r="AS103" s="139"/>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row>
    <row r="104" spans="1:73" ht="29" customHeight="1">
      <c r="A104" s="1"/>
      <c r="B104" s="17"/>
      <c r="C104" s="189" t="s">
        <v>51</v>
      </c>
      <c r="D104" s="190"/>
      <c r="E104" s="190"/>
      <c r="F104" s="190"/>
      <c r="G104" s="190"/>
      <c r="H104" s="190"/>
      <c r="I104" s="190"/>
      <c r="J104" s="190"/>
      <c r="K104" s="190"/>
      <c r="L104" s="190"/>
      <c r="M104" s="190"/>
      <c r="N104" s="190"/>
      <c r="O104" s="190"/>
      <c r="P104" s="190"/>
      <c r="Q104" s="190"/>
      <c r="R104" s="190"/>
      <c r="S104" s="190"/>
      <c r="T104" s="190"/>
      <c r="U104" s="119"/>
      <c r="V104" s="1"/>
      <c r="W104" s="1"/>
      <c r="X104" s="1"/>
      <c r="Y104" s="1"/>
      <c r="Z104" s="1"/>
      <c r="AA104" s="1"/>
      <c r="AB104" s="1"/>
      <c r="AC104" s="1"/>
      <c r="AD104" s="1"/>
      <c r="AE104" s="1"/>
      <c r="AF104" s="1"/>
      <c r="AG104" s="1"/>
      <c r="AH104" s="1"/>
      <c r="AI104" s="1"/>
      <c r="AJ104" s="1"/>
      <c r="AK104" s="1"/>
      <c r="AL104" s="1"/>
      <c r="AM104" s="1"/>
      <c r="AN104" s="1"/>
      <c r="AO104" s="101"/>
      <c r="AP104" s="138"/>
      <c r="AQ104" s="139"/>
      <c r="AR104" s="48"/>
      <c r="AS104" s="139"/>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row>
    <row r="105" spans="1:73" ht="4" customHeight="1">
      <c r="A105" s="1"/>
      <c r="B105" s="17"/>
      <c r="C105" s="179"/>
      <c r="D105" s="180"/>
      <c r="E105" s="173"/>
      <c r="F105" s="181"/>
      <c r="G105" s="182"/>
      <c r="H105" s="176"/>
      <c r="I105" s="173"/>
      <c r="J105" s="177"/>
      <c r="K105" s="178"/>
      <c r="L105" s="141"/>
      <c r="M105" s="180"/>
      <c r="N105" s="183"/>
      <c r="O105" s="184"/>
      <c r="P105" s="184"/>
      <c r="Q105" s="143"/>
      <c r="R105" s="143"/>
      <c r="S105" s="143"/>
      <c r="T105" s="143"/>
      <c r="U105" s="119"/>
      <c r="V105" s="1"/>
      <c r="W105" s="1"/>
      <c r="X105" s="1"/>
      <c r="Y105" s="1"/>
      <c r="Z105" s="1"/>
      <c r="AA105" s="1"/>
      <c r="AB105" s="1"/>
      <c r="AC105" s="1"/>
      <c r="AD105" s="1"/>
      <c r="AE105" s="1"/>
      <c r="AF105" s="1"/>
      <c r="AG105" s="1"/>
      <c r="AH105" s="1"/>
      <c r="AI105" s="1"/>
      <c r="AJ105" s="1"/>
      <c r="AK105" s="1"/>
      <c r="AL105" s="1"/>
      <c r="AM105" s="1"/>
      <c r="AN105" s="1"/>
      <c r="AO105" s="101"/>
      <c r="AP105" s="138"/>
      <c r="AQ105" s="139"/>
      <c r="AR105" s="48"/>
      <c r="AS105" s="139"/>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row>
    <row r="106" spans="1:73" ht="15" customHeight="1">
      <c r="A106" s="1"/>
      <c r="B106" s="17"/>
      <c r="C106" s="179"/>
      <c r="D106" s="180"/>
      <c r="E106" s="173"/>
      <c r="F106" s="181"/>
      <c r="G106" s="182"/>
      <c r="H106" s="176"/>
      <c r="I106" s="173"/>
      <c r="J106" s="177"/>
      <c r="K106" s="178"/>
      <c r="L106" s="141"/>
      <c r="M106" s="180"/>
      <c r="N106" s="183"/>
      <c r="O106" s="184"/>
      <c r="P106" s="184"/>
      <c r="Q106" s="143"/>
      <c r="R106" s="143"/>
      <c r="S106" s="143"/>
      <c r="T106" s="143"/>
      <c r="U106" s="119"/>
      <c r="V106" s="1"/>
      <c r="W106" s="1"/>
      <c r="X106" s="1"/>
      <c r="Y106" s="1"/>
      <c r="Z106" s="1"/>
      <c r="AA106" s="1"/>
      <c r="AB106" s="1"/>
      <c r="AC106" s="1"/>
      <c r="AD106" s="1"/>
      <c r="AE106" s="1"/>
      <c r="AF106" s="1"/>
      <c r="AG106" s="1"/>
      <c r="AH106" s="1"/>
      <c r="AI106" s="1"/>
      <c r="AJ106" s="1"/>
      <c r="AK106" s="1"/>
      <c r="AL106" s="1"/>
      <c r="AM106" s="1"/>
      <c r="AN106" s="1"/>
      <c r="AO106" s="101"/>
      <c r="AP106" s="138"/>
      <c r="AQ106" s="139"/>
      <c r="AR106" s="48"/>
      <c r="AS106" s="139"/>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row>
    <row r="107" spans="1:73" ht="15" customHeight="1">
      <c r="A107" s="1"/>
      <c r="B107" s="17"/>
      <c r="C107" s="179"/>
      <c r="D107" s="180"/>
      <c r="E107" s="173"/>
      <c r="F107" s="181"/>
      <c r="G107" s="182"/>
      <c r="H107" s="176"/>
      <c r="I107" s="173"/>
      <c r="J107" s="177"/>
      <c r="K107" s="178"/>
      <c r="L107" s="141"/>
      <c r="M107" s="180"/>
      <c r="N107" s="183"/>
      <c r="O107" s="184"/>
      <c r="P107" s="184"/>
      <c r="Q107" s="143"/>
      <c r="R107" s="143"/>
      <c r="S107" s="143"/>
      <c r="T107" s="143"/>
      <c r="U107" s="119"/>
      <c r="V107" s="1"/>
      <c r="W107" s="1"/>
      <c r="X107" s="1"/>
      <c r="Y107" s="1"/>
      <c r="Z107" s="1"/>
      <c r="AA107" s="1"/>
      <c r="AB107" s="1"/>
      <c r="AC107" s="1"/>
      <c r="AD107" s="1"/>
      <c r="AE107" s="1"/>
      <c r="AF107" s="1"/>
      <c r="AG107" s="1"/>
      <c r="AH107" s="1"/>
      <c r="AI107" s="1"/>
      <c r="AJ107" s="1"/>
      <c r="AK107" s="1"/>
      <c r="AL107" s="1"/>
      <c r="AM107" s="1"/>
      <c r="AN107" s="1"/>
      <c r="AO107" s="101"/>
      <c r="AP107" s="138"/>
      <c r="AQ107" s="139"/>
      <c r="AR107" s="48"/>
      <c r="AS107" s="139"/>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row>
    <row r="108" spans="1:73" ht="15" customHeight="1">
      <c r="A108" s="1"/>
      <c r="B108" s="17"/>
      <c r="C108" s="179"/>
      <c r="D108" s="180"/>
      <c r="E108" s="173"/>
      <c r="F108" s="181"/>
      <c r="G108" s="182"/>
      <c r="H108" s="176"/>
      <c r="I108" s="173"/>
      <c r="J108" s="177"/>
      <c r="K108" s="178"/>
      <c r="L108" s="141"/>
      <c r="M108" s="180"/>
      <c r="N108" s="183"/>
      <c r="O108" s="184"/>
      <c r="P108" s="184"/>
      <c r="Q108" s="143"/>
      <c r="R108" s="143"/>
      <c r="S108" s="143"/>
      <c r="T108" s="143"/>
      <c r="U108" s="119"/>
      <c r="V108" s="1"/>
      <c r="W108" s="1"/>
      <c r="X108" s="1"/>
      <c r="Y108" s="1"/>
      <c r="Z108" s="1"/>
      <c r="AA108" s="1"/>
      <c r="AB108" s="1"/>
      <c r="AC108" s="1"/>
      <c r="AD108" s="1"/>
      <c r="AE108" s="1"/>
      <c r="AF108" s="1"/>
      <c r="AG108" s="1"/>
      <c r="AH108" s="1"/>
      <c r="AI108" s="1"/>
      <c r="AJ108" s="1"/>
      <c r="AK108" s="1"/>
      <c r="AL108" s="1"/>
      <c r="AM108" s="1"/>
      <c r="AN108" s="1"/>
      <c r="AO108" s="101"/>
      <c r="AP108" s="138"/>
      <c r="AQ108" s="139"/>
      <c r="AR108" s="48"/>
      <c r="AS108" s="139"/>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row>
    <row r="109" spans="1:73" ht="15" customHeight="1">
      <c r="A109" s="1"/>
      <c r="B109" s="17"/>
      <c r="C109" s="179"/>
      <c r="D109" s="180"/>
      <c r="E109" s="173"/>
      <c r="F109" s="181"/>
      <c r="G109" s="182"/>
      <c r="H109" s="176"/>
      <c r="I109" s="173"/>
      <c r="J109" s="177"/>
      <c r="K109" s="178"/>
      <c r="L109" s="141"/>
      <c r="M109" s="180"/>
      <c r="N109" s="183"/>
      <c r="O109" s="184"/>
      <c r="P109" s="184"/>
      <c r="Q109" s="143"/>
      <c r="R109" s="143"/>
      <c r="S109" s="143"/>
      <c r="T109" s="143"/>
      <c r="U109" s="119"/>
      <c r="V109" s="1"/>
      <c r="W109" s="1"/>
      <c r="X109" s="1"/>
      <c r="Y109" s="1"/>
      <c r="Z109" s="1"/>
      <c r="AA109" s="1"/>
      <c r="AB109" s="1"/>
      <c r="AC109" s="1"/>
      <c r="AD109" s="1"/>
      <c r="AE109" s="1"/>
      <c r="AF109" s="1"/>
      <c r="AG109" s="1"/>
      <c r="AH109" s="1"/>
      <c r="AI109" s="1"/>
      <c r="AJ109" s="1"/>
      <c r="AK109" s="1"/>
      <c r="AL109" s="1"/>
      <c r="AM109" s="1"/>
      <c r="AN109" s="1"/>
      <c r="AO109" s="101"/>
      <c r="AP109" s="138"/>
      <c r="AQ109" s="139"/>
      <c r="AR109" s="48"/>
      <c r="AS109" s="139"/>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row>
    <row r="110" spans="1:73" ht="15" customHeight="1">
      <c r="A110" s="1"/>
      <c r="B110" s="17"/>
      <c r="C110" s="179"/>
      <c r="D110" s="180"/>
      <c r="E110" s="173"/>
      <c r="F110" s="181"/>
      <c r="G110" s="182"/>
      <c r="H110" s="176"/>
      <c r="I110" s="173"/>
      <c r="J110" s="177"/>
      <c r="K110" s="178"/>
      <c r="L110" s="141"/>
      <c r="M110" s="180"/>
      <c r="N110" s="183"/>
      <c r="O110" s="184"/>
      <c r="P110" s="184"/>
      <c r="Q110" s="143"/>
      <c r="R110" s="143"/>
      <c r="S110" s="143"/>
      <c r="T110" s="143"/>
      <c r="U110" s="119"/>
      <c r="V110" s="1"/>
      <c r="W110" s="1"/>
      <c r="X110" s="1"/>
      <c r="Y110" s="1"/>
      <c r="Z110" s="1"/>
      <c r="AA110" s="1"/>
      <c r="AB110" s="1"/>
      <c r="AC110" s="1"/>
      <c r="AD110" s="1"/>
      <c r="AE110" s="1"/>
      <c r="AF110" s="1"/>
      <c r="AG110" s="1"/>
      <c r="AH110" s="1"/>
      <c r="AI110" s="1"/>
      <c r="AJ110" s="1"/>
      <c r="AK110" s="1"/>
      <c r="AL110" s="1"/>
      <c r="AM110" s="1"/>
      <c r="AN110" s="1"/>
      <c r="AO110" s="101"/>
      <c r="AP110" s="138"/>
      <c r="AQ110" s="139"/>
      <c r="AR110" s="48"/>
      <c r="AS110" s="139"/>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row>
    <row r="111" spans="1:73" ht="15" customHeight="1">
      <c r="A111" s="1"/>
      <c r="B111" s="17"/>
      <c r="C111" s="179"/>
      <c r="D111" s="180"/>
      <c r="E111" s="173"/>
      <c r="F111" s="181"/>
      <c r="G111" s="182"/>
      <c r="H111" s="176"/>
      <c r="I111" s="173"/>
      <c r="J111" s="177"/>
      <c r="K111" s="178"/>
      <c r="L111" s="141"/>
      <c r="M111" s="180"/>
      <c r="N111" s="183"/>
      <c r="O111" s="184"/>
      <c r="P111" s="184"/>
      <c r="Q111" s="143"/>
      <c r="R111" s="143"/>
      <c r="S111" s="143"/>
      <c r="T111" s="143"/>
      <c r="U111" s="119"/>
      <c r="V111" s="1"/>
      <c r="W111" s="1"/>
      <c r="X111" s="1"/>
      <c r="Y111" s="1"/>
      <c r="Z111" s="1"/>
      <c r="AA111" s="1"/>
      <c r="AB111" s="1"/>
      <c r="AC111" s="1"/>
      <c r="AD111" s="1"/>
      <c r="AE111" s="1"/>
      <c r="AF111" s="1"/>
      <c r="AG111" s="1"/>
      <c r="AH111" s="1"/>
      <c r="AI111" s="1"/>
      <c r="AJ111" s="1"/>
      <c r="AK111" s="1"/>
      <c r="AL111" s="1"/>
      <c r="AM111" s="1"/>
      <c r="AN111" s="1"/>
      <c r="AO111" s="101"/>
      <c r="AP111" s="138"/>
      <c r="AQ111" s="139"/>
      <c r="AR111" s="48"/>
      <c r="AS111" s="139"/>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row>
    <row r="112" spans="1:73" ht="15" customHeight="1">
      <c r="A112" s="1"/>
      <c r="B112" s="17"/>
      <c r="C112" s="179"/>
      <c r="D112" s="180"/>
      <c r="E112" s="173"/>
      <c r="F112" s="181"/>
      <c r="G112" s="182"/>
      <c r="H112" s="176"/>
      <c r="I112" s="173"/>
      <c r="J112" s="177"/>
      <c r="K112" s="178"/>
      <c r="L112" s="141"/>
      <c r="M112" s="180"/>
      <c r="N112" s="183"/>
      <c r="O112" s="184"/>
      <c r="P112" s="184"/>
      <c r="Q112" s="143"/>
      <c r="R112" s="143"/>
      <c r="S112" s="143"/>
      <c r="T112" s="143"/>
      <c r="U112" s="119"/>
      <c r="V112" s="1"/>
      <c r="W112" s="1"/>
      <c r="X112" s="1"/>
      <c r="Y112" s="1"/>
      <c r="Z112" s="1"/>
      <c r="AA112" s="1"/>
      <c r="AB112" s="1"/>
      <c r="AC112" s="1"/>
      <c r="AD112" s="1"/>
      <c r="AE112" s="1"/>
      <c r="AF112" s="1"/>
      <c r="AG112" s="1"/>
      <c r="AH112" s="1"/>
      <c r="AI112" s="1"/>
      <c r="AJ112" s="1"/>
      <c r="AK112" s="1"/>
      <c r="AL112" s="1"/>
      <c r="AM112" s="1"/>
      <c r="AN112" s="1"/>
      <c r="AO112" s="101"/>
      <c r="AP112" s="138"/>
      <c r="AQ112" s="139"/>
      <c r="AR112" s="48"/>
      <c r="AS112" s="139"/>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row>
    <row r="113" spans="1:73" ht="15" customHeight="1">
      <c r="A113" s="1"/>
      <c r="B113" s="17"/>
      <c r="C113" s="179"/>
      <c r="D113" s="180"/>
      <c r="E113" s="173"/>
      <c r="F113" s="181"/>
      <c r="G113" s="182"/>
      <c r="H113" s="176"/>
      <c r="I113" s="173"/>
      <c r="J113" s="177"/>
      <c r="K113" s="178"/>
      <c r="L113" s="141"/>
      <c r="M113" s="180"/>
      <c r="N113" s="183"/>
      <c r="O113" s="184"/>
      <c r="P113" s="184"/>
      <c r="Q113" s="143"/>
      <c r="R113" s="143"/>
      <c r="S113" s="143"/>
      <c r="T113" s="143"/>
      <c r="U113" s="119"/>
      <c r="V113" s="1"/>
      <c r="W113" s="1"/>
      <c r="X113" s="1"/>
      <c r="Y113" s="1"/>
      <c r="Z113" s="1"/>
      <c r="AA113" s="1"/>
      <c r="AB113" s="1"/>
      <c r="AC113" s="1"/>
      <c r="AD113" s="1"/>
      <c r="AE113" s="1"/>
      <c r="AF113" s="1"/>
      <c r="AG113" s="1"/>
      <c r="AH113" s="1"/>
      <c r="AI113" s="1"/>
      <c r="AJ113" s="1"/>
      <c r="AK113" s="1"/>
      <c r="AL113" s="1"/>
      <c r="AM113" s="1"/>
      <c r="AN113" s="1"/>
      <c r="AO113" s="101"/>
      <c r="AP113" s="138"/>
      <c r="AQ113" s="139"/>
      <c r="AR113" s="48"/>
      <c r="AS113" s="139"/>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row>
    <row r="114" spans="1:73" ht="15" customHeight="1">
      <c r="A114" s="1"/>
      <c r="B114" s="17"/>
      <c r="C114" s="179"/>
      <c r="D114" s="180"/>
      <c r="E114" s="173"/>
      <c r="F114" s="181"/>
      <c r="G114" s="182"/>
      <c r="H114" s="176"/>
      <c r="I114" s="173"/>
      <c r="J114" s="177"/>
      <c r="K114" s="178"/>
      <c r="L114" s="141"/>
      <c r="M114" s="180"/>
      <c r="N114" s="183"/>
      <c r="O114" s="184"/>
      <c r="P114" s="184"/>
      <c r="Q114" s="143"/>
      <c r="R114" s="143"/>
      <c r="S114" s="143"/>
      <c r="T114" s="143"/>
      <c r="U114" s="119"/>
      <c r="V114" s="1"/>
      <c r="W114" s="1"/>
      <c r="X114" s="1"/>
      <c r="Y114" s="1"/>
      <c r="Z114" s="1"/>
      <c r="AA114" s="1"/>
      <c r="AB114" s="1"/>
      <c r="AC114" s="1"/>
      <c r="AD114" s="1"/>
      <c r="AE114" s="1"/>
      <c r="AF114" s="1"/>
      <c r="AG114" s="1"/>
      <c r="AH114" s="1"/>
      <c r="AI114" s="1"/>
      <c r="AJ114" s="1"/>
      <c r="AK114" s="1"/>
      <c r="AL114" s="1"/>
      <c r="AM114" s="1"/>
      <c r="AN114" s="1"/>
      <c r="AO114" s="101"/>
      <c r="AP114" s="138"/>
      <c r="AQ114" s="139"/>
      <c r="AR114" s="48"/>
      <c r="AS114" s="139"/>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row>
    <row r="115" spans="1:73" ht="15" customHeight="1">
      <c r="A115" s="1"/>
      <c r="B115" s="17"/>
      <c r="C115" s="179"/>
      <c r="D115" s="180"/>
      <c r="E115" s="173"/>
      <c r="F115" s="181"/>
      <c r="G115" s="182"/>
      <c r="H115" s="176"/>
      <c r="I115" s="173"/>
      <c r="J115" s="177"/>
      <c r="K115" s="178"/>
      <c r="L115" s="141"/>
      <c r="M115" s="180"/>
      <c r="N115" s="183"/>
      <c r="O115" s="184"/>
      <c r="P115" s="184"/>
      <c r="Q115" s="143"/>
      <c r="R115" s="143"/>
      <c r="S115" s="143"/>
      <c r="T115" s="143"/>
      <c r="U115" s="119"/>
      <c r="V115" s="1"/>
      <c r="W115" s="1"/>
      <c r="X115" s="1"/>
      <c r="Y115" s="1"/>
      <c r="Z115" s="1"/>
      <c r="AA115" s="1"/>
      <c r="AB115" s="1"/>
      <c r="AC115" s="1"/>
      <c r="AD115" s="1"/>
      <c r="AE115" s="1"/>
      <c r="AF115" s="1"/>
      <c r="AG115" s="1"/>
      <c r="AH115" s="1"/>
      <c r="AI115" s="1"/>
      <c r="AJ115" s="1"/>
      <c r="AK115" s="1"/>
      <c r="AL115" s="1"/>
      <c r="AM115" s="1"/>
      <c r="AN115" s="1"/>
      <c r="AO115" s="101"/>
      <c r="AP115" s="138"/>
      <c r="AQ115" s="139"/>
      <c r="AR115" s="48"/>
      <c r="AS115" s="139"/>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row>
    <row r="116" spans="1:73" ht="15" customHeight="1">
      <c r="A116" s="1"/>
      <c r="B116" s="17"/>
      <c r="C116" s="179"/>
      <c r="D116" s="180"/>
      <c r="E116" s="173"/>
      <c r="F116" s="181"/>
      <c r="G116" s="182"/>
      <c r="H116" s="176"/>
      <c r="I116" s="173"/>
      <c r="J116" s="177"/>
      <c r="K116" s="178"/>
      <c r="L116" s="141"/>
      <c r="M116" s="180"/>
      <c r="N116" s="183"/>
      <c r="O116" s="184"/>
      <c r="P116" s="184"/>
      <c r="Q116" s="143"/>
      <c r="R116" s="143"/>
      <c r="S116" s="143"/>
      <c r="T116" s="143"/>
      <c r="U116" s="119"/>
      <c r="V116" s="1"/>
      <c r="W116" s="1"/>
      <c r="X116" s="1"/>
      <c r="Y116" s="1"/>
      <c r="Z116" s="1"/>
      <c r="AA116" s="1"/>
      <c r="AB116" s="1"/>
      <c r="AC116" s="1"/>
      <c r="AD116" s="1"/>
      <c r="AE116" s="1"/>
      <c r="AF116" s="1"/>
      <c r="AG116" s="1"/>
      <c r="AH116" s="1"/>
      <c r="AI116" s="1"/>
      <c r="AJ116" s="1"/>
      <c r="AK116" s="1"/>
      <c r="AL116" s="1"/>
      <c r="AM116" s="1"/>
      <c r="AN116" s="1"/>
      <c r="AO116" s="101"/>
      <c r="AP116" s="138"/>
      <c r="AQ116" s="139"/>
      <c r="AR116" s="48"/>
      <c r="AS116" s="139"/>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row>
    <row r="117" spans="1:73" ht="15" customHeight="1">
      <c r="A117" s="1"/>
      <c r="B117" s="17"/>
      <c r="C117" s="179"/>
      <c r="D117" s="180"/>
      <c r="E117" s="173"/>
      <c r="F117" s="181"/>
      <c r="G117" s="182"/>
      <c r="H117" s="176"/>
      <c r="I117" s="173"/>
      <c r="J117" s="177"/>
      <c r="K117" s="178"/>
      <c r="L117" s="141"/>
      <c r="M117" s="180"/>
      <c r="N117" s="183"/>
      <c r="O117" s="184"/>
      <c r="P117" s="184"/>
      <c r="Q117" s="143"/>
      <c r="R117" s="143"/>
      <c r="S117" s="143"/>
      <c r="T117" s="143"/>
      <c r="U117" s="119"/>
      <c r="V117" s="1"/>
      <c r="W117" s="1"/>
      <c r="X117" s="1"/>
      <c r="Y117" s="1"/>
      <c r="Z117" s="1"/>
      <c r="AA117" s="1"/>
      <c r="AB117" s="1"/>
      <c r="AC117" s="1"/>
      <c r="AD117" s="1"/>
      <c r="AE117" s="1"/>
      <c r="AF117" s="1"/>
      <c r="AG117" s="1"/>
      <c r="AH117" s="1"/>
      <c r="AI117" s="1"/>
      <c r="AJ117" s="1"/>
      <c r="AK117" s="1"/>
      <c r="AL117" s="1"/>
      <c r="AM117" s="1"/>
      <c r="AN117" s="1"/>
      <c r="AO117" s="101"/>
      <c r="AP117" s="138"/>
      <c r="AQ117" s="139"/>
      <c r="AR117" s="48"/>
      <c r="AS117" s="139"/>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row>
    <row r="118" spans="1:73" ht="15" customHeight="1">
      <c r="A118" s="1"/>
      <c r="B118" s="17"/>
      <c r="C118" s="179"/>
      <c r="D118" s="180"/>
      <c r="E118" s="173"/>
      <c r="F118" s="181"/>
      <c r="G118" s="182"/>
      <c r="H118" s="176"/>
      <c r="I118" s="173"/>
      <c r="J118" s="177"/>
      <c r="K118" s="178"/>
      <c r="L118" s="141"/>
      <c r="M118" s="180"/>
      <c r="N118" s="183"/>
      <c r="O118" s="184"/>
      <c r="P118" s="184"/>
      <c r="Q118" s="143"/>
      <c r="R118" s="143"/>
      <c r="S118" s="143"/>
      <c r="T118" s="143"/>
      <c r="U118" s="119"/>
      <c r="V118" s="1"/>
      <c r="W118" s="1"/>
      <c r="X118" s="1"/>
      <c r="Y118" s="1"/>
      <c r="Z118" s="1"/>
      <c r="AA118" s="1"/>
      <c r="AB118" s="1"/>
      <c r="AC118" s="1"/>
      <c r="AD118" s="1"/>
      <c r="AE118" s="1"/>
      <c r="AF118" s="1"/>
      <c r="AG118" s="1"/>
      <c r="AH118" s="1"/>
      <c r="AI118" s="1"/>
      <c r="AJ118" s="1"/>
      <c r="AK118" s="1"/>
      <c r="AL118" s="1"/>
      <c r="AM118" s="1"/>
      <c r="AN118" s="1"/>
      <c r="AO118" s="101"/>
      <c r="AP118" s="138"/>
      <c r="AQ118" s="139"/>
      <c r="AR118" s="48"/>
      <c r="AS118" s="139"/>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row>
    <row r="119" spans="1:73" ht="15" customHeight="1">
      <c r="A119" s="1"/>
      <c r="B119" s="17"/>
      <c r="C119" s="179"/>
      <c r="D119" s="180"/>
      <c r="E119" s="173"/>
      <c r="F119" s="181"/>
      <c r="G119" s="182"/>
      <c r="H119" s="176"/>
      <c r="I119" s="173"/>
      <c r="J119" s="177"/>
      <c r="K119" s="178"/>
      <c r="L119" s="141"/>
      <c r="M119" s="180"/>
      <c r="N119" s="183"/>
      <c r="O119" s="184"/>
      <c r="P119" s="184"/>
      <c r="Q119" s="143"/>
      <c r="R119" s="143"/>
      <c r="S119" s="143"/>
      <c r="T119" s="143"/>
      <c r="U119" s="119"/>
      <c r="V119" s="1"/>
      <c r="W119" s="1"/>
      <c r="X119" s="1"/>
      <c r="Y119" s="1"/>
      <c r="Z119" s="1"/>
      <c r="AA119" s="1"/>
      <c r="AB119" s="1"/>
      <c r="AC119" s="1"/>
      <c r="AD119" s="1"/>
      <c r="AE119" s="1"/>
      <c r="AF119" s="1"/>
      <c r="AG119" s="1"/>
      <c r="AH119" s="1"/>
      <c r="AI119" s="1"/>
      <c r="AJ119" s="1"/>
      <c r="AK119" s="1"/>
      <c r="AL119" s="1"/>
      <c r="AM119" s="1"/>
      <c r="AN119" s="1"/>
      <c r="AO119" s="101"/>
      <c r="AP119" s="138"/>
      <c r="AQ119" s="139"/>
      <c r="AR119" s="48"/>
      <c r="AS119" s="139"/>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row>
    <row r="120" spans="1:73" ht="15" customHeight="1">
      <c r="A120" s="1"/>
      <c r="B120" s="17"/>
      <c r="C120" s="179"/>
      <c r="D120" s="180"/>
      <c r="E120" s="173"/>
      <c r="F120" s="181"/>
      <c r="G120" s="182"/>
      <c r="H120" s="176"/>
      <c r="I120" s="173"/>
      <c r="J120" s="177"/>
      <c r="K120" s="178"/>
      <c r="L120" s="141"/>
      <c r="M120" s="180"/>
      <c r="N120" s="183"/>
      <c r="O120" s="184"/>
      <c r="P120" s="184"/>
      <c r="Q120" s="143"/>
      <c r="R120" s="143"/>
      <c r="S120" s="143"/>
      <c r="T120" s="143"/>
      <c r="U120" s="119"/>
      <c r="V120" s="1"/>
      <c r="W120" s="1"/>
      <c r="X120" s="1"/>
      <c r="Y120" s="1"/>
      <c r="Z120" s="1"/>
      <c r="AA120" s="1"/>
      <c r="AB120" s="1"/>
      <c r="AC120" s="1"/>
      <c r="AD120" s="1"/>
      <c r="AE120" s="1"/>
      <c r="AF120" s="1"/>
      <c r="AG120" s="1"/>
      <c r="AH120" s="1"/>
      <c r="AI120" s="1"/>
      <c r="AJ120" s="1"/>
      <c r="AK120" s="1"/>
      <c r="AL120" s="1"/>
      <c r="AM120" s="1"/>
      <c r="AN120" s="1"/>
      <c r="AO120" s="101"/>
      <c r="AP120" s="138"/>
      <c r="AQ120" s="139"/>
      <c r="AR120" s="48"/>
      <c r="AS120" s="139"/>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row>
    <row r="121" spans="1:73" ht="15" customHeight="1">
      <c r="A121" s="1"/>
      <c r="B121" s="17"/>
      <c r="C121" s="179"/>
      <c r="D121" s="180"/>
      <c r="E121" s="173"/>
      <c r="F121" s="181"/>
      <c r="G121" s="182"/>
      <c r="H121" s="176"/>
      <c r="I121" s="173"/>
      <c r="J121" s="177"/>
      <c r="K121" s="178"/>
      <c r="L121" s="141"/>
      <c r="M121" s="180"/>
      <c r="N121" s="183"/>
      <c r="O121" s="184"/>
      <c r="P121" s="184"/>
      <c r="Q121" s="143"/>
      <c r="R121" s="143"/>
      <c r="S121" s="143"/>
      <c r="T121" s="143"/>
      <c r="U121" s="119"/>
      <c r="V121" s="1"/>
      <c r="W121" s="1"/>
      <c r="X121" s="1"/>
      <c r="Y121" s="1"/>
      <c r="Z121" s="1"/>
      <c r="AA121" s="1"/>
      <c r="AB121" s="1"/>
      <c r="AC121" s="1"/>
      <c r="AD121" s="1"/>
      <c r="AE121" s="1"/>
      <c r="AF121" s="1"/>
      <c r="AG121" s="1"/>
      <c r="AH121" s="1"/>
      <c r="AI121" s="1"/>
      <c r="AJ121" s="1"/>
      <c r="AK121" s="1"/>
      <c r="AL121" s="1"/>
      <c r="AM121" s="1"/>
      <c r="AN121" s="1"/>
      <c r="AO121" s="101"/>
      <c r="AP121" s="138"/>
      <c r="AQ121" s="139"/>
      <c r="AR121" s="48"/>
      <c r="AS121" s="139"/>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row>
    <row r="122" spans="1:73" ht="15" customHeight="1">
      <c r="A122" s="1"/>
      <c r="B122" s="17"/>
      <c r="C122" s="179"/>
      <c r="D122" s="180"/>
      <c r="E122" s="173"/>
      <c r="F122" s="181"/>
      <c r="G122" s="182"/>
      <c r="H122" s="176"/>
      <c r="I122" s="173"/>
      <c r="J122" s="177"/>
      <c r="K122" s="178"/>
      <c r="L122" s="141"/>
      <c r="M122" s="180"/>
      <c r="N122" s="183"/>
      <c r="O122" s="184"/>
      <c r="P122" s="184"/>
      <c r="Q122" s="143"/>
      <c r="R122" s="143"/>
      <c r="S122" s="143"/>
      <c r="T122" s="143"/>
      <c r="U122" s="119"/>
      <c r="V122" s="1"/>
      <c r="W122" s="1"/>
      <c r="X122" s="1"/>
      <c r="Y122" s="1"/>
      <c r="Z122" s="1"/>
      <c r="AA122" s="1"/>
      <c r="AB122" s="1"/>
      <c r="AC122" s="1"/>
      <c r="AD122" s="1"/>
      <c r="AE122" s="1"/>
      <c r="AF122" s="1"/>
      <c r="AG122" s="1"/>
      <c r="AH122" s="1"/>
      <c r="AI122" s="1"/>
      <c r="AJ122" s="1"/>
      <c r="AK122" s="1"/>
      <c r="AL122" s="1"/>
      <c r="AM122" s="1"/>
      <c r="AN122" s="1"/>
      <c r="AO122" s="101"/>
      <c r="AP122" s="138"/>
      <c r="AQ122" s="139"/>
      <c r="AR122" s="48"/>
      <c r="AS122" s="139"/>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row>
    <row r="123" spans="1:73" ht="15" customHeight="1">
      <c r="A123" s="1"/>
      <c r="B123" s="17"/>
      <c r="C123" s="179"/>
      <c r="D123" s="180"/>
      <c r="E123" s="173"/>
      <c r="F123" s="181"/>
      <c r="G123" s="182"/>
      <c r="H123" s="176"/>
      <c r="I123" s="173"/>
      <c r="J123" s="177"/>
      <c r="K123" s="178"/>
      <c r="L123" s="141"/>
      <c r="M123" s="180"/>
      <c r="N123" s="183"/>
      <c r="O123" s="184"/>
      <c r="P123" s="184"/>
      <c r="Q123" s="143"/>
      <c r="R123" s="143"/>
      <c r="S123" s="143"/>
      <c r="T123" s="143"/>
      <c r="U123" s="119"/>
      <c r="V123" s="1"/>
      <c r="W123" s="1"/>
      <c r="X123" s="1"/>
      <c r="Y123" s="1"/>
      <c r="Z123" s="1"/>
      <c r="AA123" s="1"/>
      <c r="AB123" s="1"/>
      <c r="AC123" s="1"/>
      <c r="AD123" s="1"/>
      <c r="AE123" s="1"/>
      <c r="AF123" s="1"/>
      <c r="AG123" s="1"/>
      <c r="AH123" s="1"/>
      <c r="AI123" s="1"/>
      <c r="AJ123" s="1"/>
      <c r="AK123" s="1"/>
      <c r="AL123" s="1"/>
      <c r="AM123" s="1"/>
      <c r="AN123" s="1"/>
      <c r="AO123" s="101"/>
      <c r="AP123" s="138"/>
      <c r="AQ123" s="139"/>
      <c r="AR123" s="48"/>
      <c r="AS123" s="139"/>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row>
    <row r="124" spans="1:73" ht="15" customHeight="1">
      <c r="A124" s="1"/>
      <c r="B124" s="17"/>
      <c r="C124" s="179"/>
      <c r="D124" s="180"/>
      <c r="E124" s="173"/>
      <c r="F124" s="181"/>
      <c r="G124" s="182"/>
      <c r="H124" s="176"/>
      <c r="I124" s="173"/>
      <c r="J124" s="177"/>
      <c r="K124" s="178"/>
      <c r="L124" s="141"/>
      <c r="M124" s="180"/>
      <c r="N124" s="183"/>
      <c r="O124" s="184"/>
      <c r="P124" s="184"/>
      <c r="Q124" s="143"/>
      <c r="R124" s="143"/>
      <c r="S124" s="143"/>
      <c r="T124" s="143"/>
      <c r="U124" s="119"/>
      <c r="V124" s="1"/>
      <c r="W124" s="1"/>
      <c r="X124" s="1"/>
      <c r="Y124" s="1"/>
      <c r="Z124" s="1"/>
      <c r="AA124" s="1"/>
      <c r="AB124" s="1"/>
      <c r="AC124" s="1"/>
      <c r="AD124" s="1"/>
      <c r="AE124" s="1"/>
      <c r="AF124" s="1"/>
      <c r="AG124" s="1"/>
      <c r="AH124" s="1"/>
      <c r="AI124" s="1"/>
      <c r="AJ124" s="1"/>
      <c r="AK124" s="1"/>
      <c r="AL124" s="1"/>
      <c r="AM124" s="1"/>
      <c r="AN124" s="1"/>
      <c r="AO124" s="101"/>
      <c r="AP124" s="138"/>
      <c r="AQ124" s="139"/>
      <c r="AR124" s="48"/>
      <c r="AS124" s="139"/>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row>
    <row r="125" spans="1:73" ht="15" customHeight="1">
      <c r="A125" s="1"/>
      <c r="B125" s="17"/>
      <c r="C125" s="179"/>
      <c r="D125" s="180"/>
      <c r="E125" s="173"/>
      <c r="F125" s="181"/>
      <c r="G125" s="182"/>
      <c r="H125" s="176"/>
      <c r="I125" s="173"/>
      <c r="J125" s="177"/>
      <c r="K125" s="178"/>
      <c r="L125" s="141"/>
      <c r="M125" s="180"/>
      <c r="N125" s="183"/>
      <c r="O125" s="184"/>
      <c r="P125" s="184"/>
      <c r="Q125" s="143"/>
      <c r="R125" s="143"/>
      <c r="S125" s="143"/>
      <c r="T125" s="143"/>
      <c r="U125" s="119"/>
      <c r="V125" s="1"/>
      <c r="W125" s="1"/>
      <c r="X125" s="1"/>
      <c r="Y125" s="1"/>
      <c r="Z125" s="1"/>
      <c r="AA125" s="1"/>
      <c r="AB125" s="1"/>
      <c r="AC125" s="1"/>
      <c r="AD125" s="1"/>
      <c r="AE125" s="1"/>
      <c r="AF125" s="1"/>
      <c r="AG125" s="1"/>
      <c r="AH125" s="1"/>
      <c r="AI125" s="1"/>
      <c r="AJ125" s="1"/>
      <c r="AK125" s="1"/>
      <c r="AL125" s="1"/>
      <c r="AM125" s="1"/>
      <c r="AN125" s="1"/>
      <c r="AO125" s="101"/>
      <c r="AP125" s="138"/>
      <c r="AQ125" s="139"/>
      <c r="AR125" s="48"/>
      <c r="AS125" s="139"/>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row>
    <row r="126" spans="1:73" ht="15" customHeight="1">
      <c r="A126" s="1"/>
      <c r="B126" s="17"/>
      <c r="C126" s="179"/>
      <c r="D126" s="180"/>
      <c r="E126" s="173"/>
      <c r="F126" s="181"/>
      <c r="G126" s="182"/>
      <c r="H126" s="176"/>
      <c r="I126" s="173"/>
      <c r="J126" s="177"/>
      <c r="K126" s="178"/>
      <c r="L126" s="141"/>
      <c r="M126" s="180"/>
      <c r="N126" s="183"/>
      <c r="O126" s="184"/>
      <c r="P126" s="184"/>
      <c r="Q126" s="143"/>
      <c r="R126" s="143"/>
      <c r="S126" s="143"/>
      <c r="T126" s="143"/>
      <c r="U126" s="119"/>
      <c r="V126" s="1"/>
      <c r="W126" s="1"/>
      <c r="X126" s="1"/>
      <c r="Y126" s="1"/>
      <c r="Z126" s="1"/>
      <c r="AA126" s="1"/>
      <c r="AB126" s="1"/>
      <c r="AC126" s="1"/>
      <c r="AD126" s="1"/>
      <c r="AE126" s="1"/>
      <c r="AF126" s="1"/>
      <c r="AG126" s="1"/>
      <c r="AH126" s="1"/>
      <c r="AI126" s="1"/>
      <c r="AJ126" s="1"/>
      <c r="AK126" s="1"/>
      <c r="AL126" s="1"/>
      <c r="AM126" s="1"/>
      <c r="AN126" s="1"/>
      <c r="AO126" s="101"/>
      <c r="AP126" s="138"/>
      <c r="AQ126" s="139"/>
      <c r="AR126" s="48"/>
      <c r="AS126" s="139"/>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row>
    <row r="127" spans="1:73" ht="15" customHeight="1">
      <c r="A127" s="1"/>
      <c r="B127" s="17"/>
      <c r="C127" s="179"/>
      <c r="D127" s="180"/>
      <c r="E127" s="173"/>
      <c r="F127" s="181"/>
      <c r="G127" s="182"/>
      <c r="H127" s="176"/>
      <c r="I127" s="173"/>
      <c r="J127" s="177"/>
      <c r="K127" s="178"/>
      <c r="L127" s="141"/>
      <c r="M127" s="180"/>
      <c r="N127" s="183"/>
      <c r="O127" s="184"/>
      <c r="P127" s="184"/>
      <c r="Q127" s="143"/>
      <c r="R127" s="143"/>
      <c r="S127" s="143"/>
      <c r="T127" s="143"/>
      <c r="U127" s="119"/>
      <c r="V127" s="1"/>
      <c r="W127" s="1"/>
      <c r="X127" s="1"/>
      <c r="Y127" s="1"/>
      <c r="Z127" s="1"/>
      <c r="AA127" s="1"/>
      <c r="AB127" s="1"/>
      <c r="AC127" s="1"/>
      <c r="AD127" s="1"/>
      <c r="AE127" s="1"/>
      <c r="AF127" s="1"/>
      <c r="AG127" s="1"/>
      <c r="AH127" s="1"/>
      <c r="AI127" s="1"/>
      <c r="AJ127" s="1"/>
      <c r="AK127" s="1"/>
      <c r="AL127" s="1"/>
      <c r="AM127" s="1"/>
      <c r="AN127" s="1"/>
      <c r="AO127" s="101"/>
      <c r="AP127" s="138"/>
      <c r="AQ127" s="139"/>
      <c r="AR127" s="48"/>
      <c r="AS127" s="139"/>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row>
    <row r="128" spans="1:73" ht="15" customHeight="1">
      <c r="A128" s="1"/>
      <c r="B128" s="17"/>
      <c r="C128" s="179"/>
      <c r="D128" s="180"/>
      <c r="E128" s="173"/>
      <c r="F128" s="181"/>
      <c r="G128" s="182"/>
      <c r="H128" s="176"/>
      <c r="I128" s="173"/>
      <c r="J128" s="177"/>
      <c r="K128" s="178"/>
      <c r="L128" s="141"/>
      <c r="M128" s="180"/>
      <c r="N128" s="183"/>
      <c r="O128" s="184"/>
      <c r="P128" s="184"/>
      <c r="Q128" s="143"/>
      <c r="R128" s="143"/>
      <c r="S128" s="143"/>
      <c r="T128" s="143"/>
      <c r="U128" s="119"/>
      <c r="V128" s="1"/>
      <c r="W128" s="1"/>
      <c r="X128" s="1"/>
      <c r="Y128" s="1"/>
      <c r="Z128" s="1"/>
      <c r="AA128" s="1"/>
      <c r="AB128" s="1"/>
      <c r="AC128" s="1"/>
      <c r="AD128" s="1"/>
      <c r="AE128" s="1"/>
      <c r="AF128" s="1"/>
      <c r="AG128" s="1"/>
      <c r="AH128" s="1"/>
      <c r="AI128" s="1"/>
      <c r="AJ128" s="1"/>
      <c r="AK128" s="1"/>
      <c r="AL128" s="1"/>
      <c r="AM128" s="1"/>
      <c r="AN128" s="1"/>
      <c r="AO128" s="101"/>
      <c r="AP128" s="138"/>
      <c r="AQ128" s="139"/>
      <c r="AR128" s="48"/>
      <c r="AS128" s="139"/>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row>
    <row r="129" spans="1:73" ht="15" customHeight="1">
      <c r="A129" s="1"/>
      <c r="B129" s="17"/>
      <c r="C129" s="179"/>
      <c r="D129" s="180"/>
      <c r="E129" s="173"/>
      <c r="F129" s="181"/>
      <c r="G129" s="182"/>
      <c r="H129" s="176"/>
      <c r="I129" s="173"/>
      <c r="J129" s="177"/>
      <c r="K129" s="178"/>
      <c r="L129" s="141"/>
      <c r="M129" s="180"/>
      <c r="N129" s="183"/>
      <c r="O129" s="184"/>
      <c r="P129" s="184"/>
      <c r="Q129" s="143"/>
      <c r="R129" s="143"/>
      <c r="S129" s="143"/>
      <c r="T129" s="143"/>
      <c r="U129" s="119"/>
      <c r="V129" s="1"/>
      <c r="W129" s="1"/>
      <c r="X129" s="1"/>
      <c r="Y129" s="1"/>
      <c r="Z129" s="1"/>
      <c r="AA129" s="1"/>
      <c r="AB129" s="1"/>
      <c r="AC129" s="1"/>
      <c r="AD129" s="1"/>
      <c r="AE129" s="1"/>
      <c r="AF129" s="1"/>
      <c r="AG129" s="1"/>
      <c r="AH129" s="1"/>
      <c r="AI129" s="1"/>
      <c r="AJ129" s="1"/>
      <c r="AK129" s="1"/>
      <c r="AL129" s="1"/>
      <c r="AM129" s="1"/>
      <c r="AN129" s="1"/>
      <c r="AO129" s="101"/>
      <c r="AP129" s="138"/>
      <c r="AQ129" s="139"/>
      <c r="AR129" s="48"/>
      <c r="AS129" s="139"/>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row>
    <row r="130" spans="1:73" ht="15" customHeight="1">
      <c r="A130" s="1"/>
      <c r="B130" s="17"/>
      <c r="C130" s="179"/>
      <c r="D130" s="180"/>
      <c r="E130" s="173"/>
      <c r="F130" s="181"/>
      <c r="G130" s="182"/>
      <c r="H130" s="176"/>
      <c r="I130" s="173"/>
      <c r="J130" s="177"/>
      <c r="K130" s="178"/>
      <c r="L130" s="141"/>
      <c r="M130" s="180"/>
      <c r="N130" s="183"/>
      <c r="O130" s="184"/>
      <c r="P130" s="184"/>
      <c r="Q130" s="143"/>
      <c r="R130" s="143"/>
      <c r="S130" s="143"/>
      <c r="T130" s="143"/>
      <c r="U130" s="119"/>
      <c r="V130" s="1"/>
      <c r="W130" s="1"/>
      <c r="X130" s="1"/>
      <c r="Y130" s="1"/>
      <c r="Z130" s="1"/>
      <c r="AA130" s="1"/>
      <c r="AB130" s="1"/>
      <c r="AC130" s="1"/>
      <c r="AD130" s="1"/>
      <c r="AE130" s="1"/>
      <c r="AF130" s="1"/>
      <c r="AG130" s="1"/>
      <c r="AH130" s="1"/>
      <c r="AI130" s="1"/>
      <c r="AJ130" s="1"/>
      <c r="AK130" s="1"/>
      <c r="AL130" s="1"/>
      <c r="AM130" s="1"/>
      <c r="AN130" s="1"/>
      <c r="AO130" s="101"/>
      <c r="AP130" s="138"/>
      <c r="AQ130" s="139"/>
      <c r="AR130" s="48"/>
      <c r="AS130" s="139"/>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row>
    <row r="131" spans="1:73" ht="15" customHeight="1">
      <c r="A131" s="1"/>
      <c r="B131" s="17"/>
      <c r="C131" s="179"/>
      <c r="D131" s="180"/>
      <c r="E131" s="173"/>
      <c r="F131" s="181"/>
      <c r="G131" s="182"/>
      <c r="H131" s="176"/>
      <c r="I131" s="173"/>
      <c r="J131" s="177"/>
      <c r="K131" s="178"/>
      <c r="L131" s="141"/>
      <c r="M131" s="180"/>
      <c r="N131" s="183"/>
      <c r="O131" s="184"/>
      <c r="P131" s="184"/>
      <c r="Q131" s="143"/>
      <c r="R131" s="143"/>
      <c r="S131" s="143"/>
      <c r="T131" s="143"/>
      <c r="U131" s="119"/>
      <c r="V131" s="1"/>
      <c r="W131" s="1"/>
      <c r="X131" s="1"/>
      <c r="Y131" s="1"/>
      <c r="Z131" s="1"/>
      <c r="AA131" s="1"/>
      <c r="AB131" s="1"/>
      <c r="AC131" s="1"/>
      <c r="AD131" s="1"/>
      <c r="AE131" s="1"/>
      <c r="AF131" s="1"/>
      <c r="AG131" s="1"/>
      <c r="AH131" s="1"/>
      <c r="AI131" s="1"/>
      <c r="AJ131" s="1"/>
      <c r="AK131" s="1"/>
      <c r="AL131" s="1"/>
      <c r="AM131" s="1"/>
      <c r="AN131" s="1"/>
      <c r="AO131" s="101"/>
      <c r="AP131" s="138"/>
      <c r="AQ131" s="139"/>
      <c r="AR131" s="48"/>
      <c r="AS131" s="139"/>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row>
    <row r="132" spans="1:73" ht="15" customHeight="1">
      <c r="A132" s="1"/>
      <c r="B132" s="17"/>
      <c r="C132" s="179"/>
      <c r="D132" s="180"/>
      <c r="E132" s="173"/>
      <c r="F132" s="181"/>
      <c r="G132" s="182"/>
      <c r="H132" s="176"/>
      <c r="I132" s="173"/>
      <c r="J132" s="177"/>
      <c r="K132" s="178"/>
      <c r="L132" s="141"/>
      <c r="M132" s="180"/>
      <c r="N132" s="183"/>
      <c r="O132" s="184"/>
      <c r="P132" s="184"/>
      <c r="Q132" s="143"/>
      <c r="R132" s="143"/>
      <c r="S132" s="143"/>
      <c r="T132" s="143"/>
      <c r="U132" s="119"/>
      <c r="V132" s="1"/>
      <c r="W132" s="1"/>
      <c r="X132" s="1"/>
      <c r="Y132" s="1"/>
      <c r="Z132" s="1"/>
      <c r="AA132" s="1"/>
      <c r="AB132" s="1"/>
      <c r="AC132" s="1"/>
      <c r="AD132" s="1"/>
      <c r="AE132" s="1"/>
      <c r="AF132" s="1"/>
      <c r="AG132" s="1"/>
      <c r="AH132" s="1"/>
      <c r="AI132" s="1"/>
      <c r="AJ132" s="1"/>
      <c r="AK132" s="1"/>
      <c r="AL132" s="1"/>
      <c r="AM132" s="1"/>
      <c r="AN132" s="1"/>
      <c r="AO132" s="101"/>
      <c r="AP132" s="138"/>
      <c r="AQ132" s="139"/>
      <c r="AR132" s="48"/>
      <c r="AS132" s="139"/>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row>
    <row r="133" spans="1:73" ht="15" customHeight="1">
      <c r="A133" s="1"/>
      <c r="B133" s="17"/>
      <c r="C133" s="179"/>
      <c r="D133" s="180"/>
      <c r="E133" s="173"/>
      <c r="F133" s="181"/>
      <c r="G133" s="182"/>
      <c r="H133" s="176"/>
      <c r="I133" s="173"/>
      <c r="J133" s="177"/>
      <c r="K133" s="178"/>
      <c r="L133" s="141"/>
      <c r="M133" s="180"/>
      <c r="N133" s="183"/>
      <c r="O133" s="184"/>
      <c r="P133" s="184"/>
      <c r="Q133" s="143"/>
      <c r="R133" s="143"/>
      <c r="S133" s="143"/>
      <c r="T133" s="143"/>
      <c r="U133" s="119"/>
      <c r="V133" s="1"/>
      <c r="W133" s="1"/>
      <c r="X133" s="1"/>
      <c r="Y133" s="1"/>
      <c r="Z133" s="1"/>
      <c r="AA133" s="1"/>
      <c r="AB133" s="1"/>
      <c r="AC133" s="1"/>
      <c r="AD133" s="1"/>
      <c r="AE133" s="1"/>
      <c r="AF133" s="1"/>
      <c r="AG133" s="1"/>
      <c r="AH133" s="1"/>
      <c r="AI133" s="1"/>
      <c r="AJ133" s="1"/>
      <c r="AK133" s="1"/>
      <c r="AL133" s="1"/>
      <c r="AM133" s="1"/>
      <c r="AN133" s="1"/>
      <c r="AO133" s="101"/>
      <c r="AP133" s="138"/>
      <c r="AQ133" s="139"/>
      <c r="AR133" s="48"/>
      <c r="AS133" s="139"/>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row>
    <row r="134" spans="1:73" ht="15" customHeight="1">
      <c r="A134" s="1"/>
      <c r="B134" s="17"/>
      <c r="C134" s="179"/>
      <c r="D134" s="180"/>
      <c r="E134" s="173"/>
      <c r="F134" s="181"/>
      <c r="G134" s="182"/>
      <c r="H134" s="176"/>
      <c r="I134" s="173"/>
      <c r="J134" s="177"/>
      <c r="K134" s="178"/>
      <c r="L134" s="141"/>
      <c r="M134" s="180"/>
      <c r="N134" s="183"/>
      <c r="O134" s="184"/>
      <c r="P134" s="184"/>
      <c r="Q134" s="143"/>
      <c r="R134" s="143"/>
      <c r="S134" s="143"/>
      <c r="T134" s="143"/>
      <c r="U134" s="119"/>
      <c r="V134" s="1"/>
      <c r="W134" s="1"/>
      <c r="X134" s="1"/>
      <c r="Y134" s="1"/>
      <c r="Z134" s="1"/>
      <c r="AA134" s="1"/>
      <c r="AB134" s="1"/>
      <c r="AC134" s="1"/>
      <c r="AD134" s="1"/>
      <c r="AE134" s="1"/>
      <c r="AF134" s="1"/>
      <c r="AG134" s="1"/>
      <c r="AH134" s="1"/>
      <c r="AI134" s="1"/>
      <c r="AJ134" s="1"/>
      <c r="AK134" s="1"/>
      <c r="AL134" s="1"/>
      <c r="AM134" s="1"/>
      <c r="AN134" s="1"/>
      <c r="AO134" s="101"/>
      <c r="AP134" s="138"/>
      <c r="AQ134" s="139"/>
      <c r="AR134" s="48"/>
      <c r="AS134" s="139"/>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row>
    <row r="135" spans="1:73" ht="15" customHeight="1">
      <c r="A135" s="1"/>
      <c r="B135" s="17"/>
      <c r="C135" s="179"/>
      <c r="D135" s="180"/>
      <c r="E135" s="173"/>
      <c r="F135" s="181"/>
      <c r="G135" s="182"/>
      <c r="H135" s="176"/>
      <c r="I135" s="173"/>
      <c r="J135" s="177"/>
      <c r="K135" s="178"/>
      <c r="L135" s="141"/>
      <c r="M135" s="180"/>
      <c r="N135" s="183"/>
      <c r="O135" s="184"/>
      <c r="P135" s="184"/>
      <c r="Q135" s="143"/>
      <c r="R135" s="143"/>
      <c r="S135" s="143"/>
      <c r="T135" s="143"/>
      <c r="U135" s="119"/>
      <c r="V135" s="1"/>
      <c r="W135" s="1"/>
      <c r="X135" s="1"/>
      <c r="Y135" s="1"/>
      <c r="Z135" s="1"/>
      <c r="AA135" s="1"/>
      <c r="AB135" s="1"/>
      <c r="AC135" s="1"/>
      <c r="AD135" s="1"/>
      <c r="AE135" s="1"/>
      <c r="AF135" s="1"/>
      <c r="AG135" s="1"/>
      <c r="AH135" s="1"/>
      <c r="AI135" s="1"/>
      <c r="AJ135" s="1"/>
      <c r="AK135" s="1"/>
      <c r="AL135" s="1"/>
      <c r="AM135" s="1"/>
      <c r="AN135" s="1"/>
      <c r="AO135" s="101"/>
      <c r="AP135" s="138"/>
      <c r="AQ135" s="139"/>
      <c r="AR135" s="48"/>
      <c r="AS135" s="139"/>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row>
    <row r="136" spans="1:73" ht="15" customHeight="1">
      <c r="A136" s="1"/>
      <c r="B136" s="17"/>
      <c r="C136" s="179"/>
      <c r="D136" s="180"/>
      <c r="E136" s="173"/>
      <c r="F136" s="181"/>
      <c r="G136" s="182"/>
      <c r="H136" s="176"/>
      <c r="I136" s="173"/>
      <c r="J136" s="177"/>
      <c r="K136" s="178"/>
      <c r="L136" s="141"/>
      <c r="M136" s="180"/>
      <c r="N136" s="183"/>
      <c r="O136" s="184"/>
      <c r="P136" s="184"/>
      <c r="Q136" s="143"/>
      <c r="R136" s="143"/>
      <c r="S136" s="143"/>
      <c r="T136" s="143"/>
      <c r="U136" s="119"/>
      <c r="V136" s="1"/>
      <c r="W136" s="1"/>
      <c r="X136" s="1"/>
      <c r="Y136" s="1"/>
      <c r="Z136" s="1"/>
      <c r="AA136" s="1"/>
      <c r="AB136" s="1"/>
      <c r="AC136" s="1"/>
      <c r="AD136" s="1"/>
      <c r="AE136" s="1"/>
      <c r="AF136" s="1"/>
      <c r="AG136" s="1"/>
      <c r="AH136" s="1"/>
      <c r="AI136" s="1"/>
      <c r="AJ136" s="1"/>
      <c r="AK136" s="1"/>
      <c r="AL136" s="1"/>
      <c r="AM136" s="1"/>
      <c r="AN136" s="1"/>
      <c r="AO136" s="101"/>
      <c r="AP136" s="138"/>
      <c r="AQ136" s="139"/>
      <c r="AR136" s="48"/>
      <c r="AS136" s="139"/>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row>
    <row r="137" spans="1:73" ht="15" customHeight="1">
      <c r="A137" s="1"/>
      <c r="B137" s="17"/>
      <c r="C137" s="179"/>
      <c r="D137" s="180"/>
      <c r="E137" s="173"/>
      <c r="F137" s="181"/>
      <c r="G137" s="182"/>
      <c r="H137" s="176"/>
      <c r="I137" s="173"/>
      <c r="J137" s="177"/>
      <c r="K137" s="178"/>
      <c r="L137" s="141"/>
      <c r="M137" s="180"/>
      <c r="N137" s="183"/>
      <c r="O137" s="184"/>
      <c r="P137" s="184"/>
      <c r="Q137" s="143"/>
      <c r="R137" s="143"/>
      <c r="S137" s="143"/>
      <c r="T137" s="143"/>
      <c r="U137" s="119"/>
      <c r="V137" s="1"/>
      <c r="W137" s="1"/>
      <c r="X137" s="1"/>
      <c r="Y137" s="1"/>
      <c r="Z137" s="1"/>
      <c r="AA137" s="1"/>
      <c r="AB137" s="1"/>
      <c r="AC137" s="1"/>
      <c r="AD137" s="1"/>
      <c r="AE137" s="1"/>
      <c r="AF137" s="1"/>
      <c r="AG137" s="1"/>
      <c r="AH137" s="1"/>
      <c r="AI137" s="1"/>
      <c r="AJ137" s="1"/>
      <c r="AK137" s="1"/>
      <c r="AL137" s="1"/>
      <c r="AM137" s="1"/>
      <c r="AN137" s="1"/>
      <c r="AO137" s="101"/>
      <c r="AP137" s="138"/>
      <c r="AQ137" s="139"/>
      <c r="AR137" s="48"/>
      <c r="AS137" s="139"/>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row>
    <row r="138" spans="1:73" ht="15" customHeight="1">
      <c r="A138" s="1"/>
      <c r="B138" s="17"/>
      <c r="C138" s="179"/>
      <c r="D138" s="180"/>
      <c r="E138" s="173"/>
      <c r="F138" s="181"/>
      <c r="G138" s="182"/>
      <c r="H138" s="176"/>
      <c r="I138" s="173"/>
      <c r="J138" s="177"/>
      <c r="K138" s="178"/>
      <c r="L138" s="141"/>
      <c r="M138" s="180"/>
      <c r="N138" s="183"/>
      <c r="O138" s="184"/>
      <c r="P138" s="184"/>
      <c r="Q138" s="143"/>
      <c r="R138" s="143"/>
      <c r="S138" s="143"/>
      <c r="T138" s="143"/>
      <c r="U138" s="119"/>
      <c r="V138" s="1"/>
      <c r="W138" s="1"/>
      <c r="X138" s="1"/>
      <c r="Y138" s="1"/>
      <c r="Z138" s="1"/>
      <c r="AA138" s="1"/>
      <c r="AB138" s="1"/>
      <c r="AC138" s="1"/>
      <c r="AD138" s="1"/>
      <c r="AE138" s="1"/>
      <c r="AF138" s="1"/>
      <c r="AG138" s="1"/>
      <c r="AH138" s="1"/>
      <c r="AI138" s="1"/>
      <c r="AJ138" s="1"/>
      <c r="AK138" s="1"/>
      <c r="AL138" s="1"/>
      <c r="AM138" s="1"/>
      <c r="AN138" s="1"/>
      <c r="AO138" s="101"/>
      <c r="AP138" s="138"/>
      <c r="AQ138" s="139"/>
      <c r="AR138" s="48"/>
      <c r="AS138" s="139"/>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row>
    <row r="139" spans="1:73" ht="15" customHeight="1">
      <c r="A139" s="1"/>
      <c r="B139" s="17"/>
      <c r="C139" s="179"/>
      <c r="D139" s="180"/>
      <c r="E139" s="173"/>
      <c r="F139" s="181"/>
      <c r="G139" s="182"/>
      <c r="H139" s="176"/>
      <c r="I139" s="173"/>
      <c r="J139" s="177"/>
      <c r="K139" s="178"/>
      <c r="L139" s="141"/>
      <c r="M139" s="180"/>
      <c r="N139" s="183"/>
      <c r="O139" s="184"/>
      <c r="P139" s="184"/>
      <c r="Q139" s="143"/>
      <c r="R139" s="143"/>
      <c r="S139" s="143"/>
      <c r="T139" s="143"/>
      <c r="U139" s="119"/>
      <c r="V139" s="1"/>
      <c r="W139" s="1"/>
      <c r="X139" s="1"/>
      <c r="Y139" s="1"/>
      <c r="Z139" s="1"/>
      <c r="AA139" s="1"/>
      <c r="AB139" s="1"/>
      <c r="AC139" s="1"/>
      <c r="AD139" s="1"/>
      <c r="AE139" s="1"/>
      <c r="AF139" s="1"/>
      <c r="AG139" s="1"/>
      <c r="AH139" s="1"/>
      <c r="AI139" s="1"/>
      <c r="AJ139" s="1"/>
      <c r="AK139" s="1"/>
      <c r="AL139" s="1"/>
      <c r="AM139" s="1"/>
      <c r="AN139" s="1"/>
      <c r="AO139" s="101"/>
      <c r="AP139" s="138"/>
      <c r="AQ139" s="139"/>
      <c r="AR139" s="48"/>
      <c r="AS139" s="139"/>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row>
    <row r="140" spans="1:73" ht="15" customHeight="1">
      <c r="A140" s="1"/>
      <c r="B140" s="17"/>
      <c r="C140" s="179"/>
      <c r="D140" s="180"/>
      <c r="E140" s="173"/>
      <c r="F140" s="181"/>
      <c r="G140" s="182"/>
      <c r="H140" s="176"/>
      <c r="I140" s="173"/>
      <c r="J140" s="177"/>
      <c r="K140" s="178"/>
      <c r="L140" s="141"/>
      <c r="M140" s="180"/>
      <c r="N140" s="183"/>
      <c r="O140" s="184"/>
      <c r="P140" s="184"/>
      <c r="Q140" s="143"/>
      <c r="R140" s="143"/>
      <c r="S140" s="143"/>
      <c r="T140" s="143"/>
      <c r="U140" s="119"/>
      <c r="V140" s="1"/>
      <c r="W140" s="1"/>
      <c r="X140" s="1"/>
      <c r="Y140" s="1"/>
      <c r="Z140" s="1"/>
      <c r="AA140" s="1"/>
      <c r="AB140" s="1"/>
      <c r="AC140" s="1"/>
      <c r="AD140" s="1"/>
      <c r="AE140" s="1"/>
      <c r="AF140" s="1"/>
      <c r="AG140" s="1"/>
      <c r="AH140" s="1"/>
      <c r="AI140" s="1"/>
      <c r="AJ140" s="1"/>
      <c r="AK140" s="1"/>
      <c r="AL140" s="1"/>
      <c r="AM140" s="1"/>
      <c r="AN140" s="1"/>
      <c r="AO140" s="101"/>
      <c r="AP140" s="138"/>
      <c r="AQ140" s="139"/>
      <c r="AR140" s="48"/>
      <c r="AS140" s="139"/>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row>
    <row r="141" spans="1:73" ht="15" customHeight="1">
      <c r="A141" s="1"/>
      <c r="B141" s="17"/>
      <c r="C141" s="179"/>
      <c r="D141" s="180"/>
      <c r="E141" s="173"/>
      <c r="F141" s="181"/>
      <c r="G141" s="182"/>
      <c r="H141" s="176"/>
      <c r="I141" s="173"/>
      <c r="J141" s="177"/>
      <c r="K141" s="178"/>
      <c r="L141" s="141"/>
      <c r="M141" s="180"/>
      <c r="N141" s="183"/>
      <c r="O141" s="184"/>
      <c r="P141" s="184"/>
      <c r="Q141" s="143"/>
      <c r="R141" s="143"/>
      <c r="S141" s="143"/>
      <c r="T141" s="143"/>
      <c r="U141" s="119"/>
      <c r="V141" s="1"/>
      <c r="W141" s="1"/>
      <c r="X141" s="1"/>
      <c r="Y141" s="1"/>
      <c r="Z141" s="1"/>
      <c r="AA141" s="1"/>
      <c r="AB141" s="1"/>
      <c r="AC141" s="1"/>
      <c r="AD141" s="1"/>
      <c r="AE141" s="1"/>
      <c r="AF141" s="1"/>
      <c r="AG141" s="1"/>
      <c r="AH141" s="1"/>
      <c r="AI141" s="1"/>
      <c r="AJ141" s="1"/>
      <c r="AK141" s="1"/>
      <c r="AL141" s="1"/>
      <c r="AM141" s="1"/>
      <c r="AN141" s="1"/>
      <c r="AO141" s="101"/>
      <c r="AP141" s="138"/>
      <c r="AQ141" s="139"/>
      <c r="AR141" s="48"/>
      <c r="AS141" s="139"/>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row>
    <row r="142" spans="1:73" ht="15" customHeight="1">
      <c r="A142" s="1"/>
      <c r="B142" s="17"/>
      <c r="C142" s="179"/>
      <c r="D142" s="180"/>
      <c r="E142" s="173"/>
      <c r="F142" s="181"/>
      <c r="G142" s="182"/>
      <c r="H142" s="176"/>
      <c r="I142" s="173"/>
      <c r="J142" s="177"/>
      <c r="K142" s="178"/>
      <c r="L142" s="141"/>
      <c r="M142" s="180"/>
      <c r="N142" s="183"/>
      <c r="O142" s="184"/>
      <c r="P142" s="184"/>
      <c r="Q142" s="143"/>
      <c r="R142" s="143"/>
      <c r="S142" s="143"/>
      <c r="T142" s="143"/>
      <c r="U142" s="119"/>
      <c r="V142" s="1"/>
      <c r="W142" s="1"/>
      <c r="X142" s="1"/>
      <c r="Y142" s="1"/>
      <c r="Z142" s="1"/>
      <c r="AA142" s="1"/>
      <c r="AB142" s="1"/>
      <c r="AC142" s="1"/>
      <c r="AD142" s="1"/>
      <c r="AE142" s="1"/>
      <c r="AF142" s="1"/>
      <c r="AG142" s="1"/>
      <c r="AH142" s="1"/>
      <c r="AI142" s="1"/>
      <c r="AJ142" s="1"/>
      <c r="AK142" s="1"/>
      <c r="AL142" s="1"/>
      <c r="AM142" s="1"/>
      <c r="AN142" s="1"/>
      <c r="AO142" s="101"/>
      <c r="AP142" s="138"/>
      <c r="AQ142" s="139"/>
      <c r="AR142" s="48"/>
      <c r="AS142" s="139"/>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row>
    <row r="143" spans="1:73" ht="15" customHeight="1">
      <c r="A143" s="1"/>
      <c r="B143" s="17"/>
      <c r="C143" s="179"/>
      <c r="D143" s="180"/>
      <c r="E143" s="173"/>
      <c r="F143" s="181"/>
      <c r="G143" s="182"/>
      <c r="H143" s="176"/>
      <c r="I143" s="173"/>
      <c r="J143" s="177"/>
      <c r="K143" s="178"/>
      <c r="L143" s="141"/>
      <c r="M143" s="180"/>
      <c r="N143" s="183"/>
      <c r="O143" s="184"/>
      <c r="P143" s="184"/>
      <c r="Q143" s="143"/>
      <c r="R143" s="143"/>
      <c r="S143" s="143"/>
      <c r="T143" s="143"/>
      <c r="U143" s="119"/>
      <c r="V143" s="1"/>
      <c r="W143" s="1"/>
      <c r="X143" s="1"/>
      <c r="Y143" s="1"/>
      <c r="Z143" s="1"/>
      <c r="AA143" s="1"/>
      <c r="AB143" s="1"/>
      <c r="AC143" s="1"/>
      <c r="AD143" s="1"/>
      <c r="AE143" s="1"/>
      <c r="AF143" s="1"/>
      <c r="AG143" s="1"/>
      <c r="AH143" s="1"/>
      <c r="AI143" s="1"/>
      <c r="AJ143" s="1"/>
      <c r="AK143" s="1"/>
      <c r="AL143" s="1"/>
      <c r="AM143" s="1"/>
      <c r="AN143" s="1"/>
      <c r="AO143" s="101"/>
      <c r="AP143" s="138"/>
      <c r="AQ143" s="139"/>
      <c r="AR143" s="48"/>
      <c r="AS143" s="139"/>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row>
    <row r="144" spans="1:73" ht="15" customHeight="1">
      <c r="A144" s="1"/>
      <c r="B144" s="17"/>
      <c r="C144" s="179"/>
      <c r="D144" s="180"/>
      <c r="E144" s="173"/>
      <c r="F144" s="181"/>
      <c r="G144" s="182"/>
      <c r="H144" s="176"/>
      <c r="I144" s="173"/>
      <c r="J144" s="177"/>
      <c r="K144" s="178"/>
      <c r="L144" s="141"/>
      <c r="M144" s="180"/>
      <c r="N144" s="183"/>
      <c r="O144" s="184"/>
      <c r="P144" s="184"/>
      <c r="Q144" s="143"/>
      <c r="R144" s="143"/>
      <c r="S144" s="143"/>
      <c r="T144" s="143"/>
      <c r="U144" s="119"/>
      <c r="V144" s="1"/>
      <c r="W144" s="1"/>
      <c r="X144" s="1"/>
      <c r="Y144" s="1"/>
      <c r="Z144" s="1"/>
      <c r="AA144" s="1"/>
      <c r="AB144" s="1"/>
      <c r="AC144" s="1"/>
      <c r="AD144" s="1"/>
      <c r="AE144" s="1"/>
      <c r="AF144" s="1"/>
      <c r="AG144" s="1"/>
      <c r="AH144" s="1"/>
      <c r="AI144" s="1"/>
      <c r="AJ144" s="1"/>
      <c r="AK144" s="1"/>
      <c r="AL144" s="1"/>
      <c r="AM144" s="1"/>
      <c r="AN144" s="1"/>
      <c r="AO144" s="101"/>
      <c r="AP144" s="138"/>
      <c r="AQ144" s="139"/>
      <c r="AR144" s="48"/>
      <c r="AS144" s="139"/>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row>
    <row r="145" spans="1:73" ht="15" customHeight="1">
      <c r="A145" s="1"/>
      <c r="B145" s="17"/>
      <c r="C145" s="179"/>
      <c r="D145" s="180"/>
      <c r="E145" s="173"/>
      <c r="F145" s="181"/>
      <c r="G145" s="182"/>
      <c r="H145" s="176"/>
      <c r="I145" s="173"/>
      <c r="J145" s="177"/>
      <c r="K145" s="178"/>
      <c r="L145" s="141"/>
      <c r="M145" s="180"/>
      <c r="N145" s="183"/>
      <c r="O145" s="184"/>
      <c r="P145" s="184"/>
      <c r="Q145" s="143"/>
      <c r="R145" s="143"/>
      <c r="S145" s="143"/>
      <c r="T145" s="143"/>
      <c r="U145" s="119"/>
      <c r="V145" s="1"/>
      <c r="W145" s="1"/>
      <c r="X145" s="1"/>
      <c r="Y145" s="1"/>
      <c r="Z145" s="1"/>
      <c r="AA145" s="1"/>
      <c r="AB145" s="1"/>
      <c r="AC145" s="1"/>
      <c r="AD145" s="1"/>
      <c r="AE145" s="1"/>
      <c r="AF145" s="1"/>
      <c r="AG145" s="1"/>
      <c r="AH145" s="1"/>
      <c r="AI145" s="1"/>
      <c r="AJ145" s="1"/>
      <c r="AK145" s="1"/>
      <c r="AL145" s="1"/>
      <c r="AM145" s="1"/>
      <c r="AN145" s="1"/>
      <c r="AO145" s="101"/>
      <c r="AP145" s="138"/>
      <c r="AQ145" s="139"/>
      <c r="AR145" s="48"/>
      <c r="AS145" s="139"/>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row>
    <row r="146" spans="1:73" ht="15" customHeight="1">
      <c r="A146" s="1"/>
      <c r="B146" s="17"/>
      <c r="C146" s="179"/>
      <c r="D146" s="180"/>
      <c r="E146" s="173"/>
      <c r="F146" s="181"/>
      <c r="G146" s="182"/>
      <c r="H146" s="176"/>
      <c r="I146" s="173"/>
      <c r="J146" s="177"/>
      <c r="K146" s="178"/>
      <c r="L146" s="141"/>
      <c r="M146" s="180"/>
      <c r="N146" s="183"/>
      <c r="O146" s="184"/>
      <c r="P146" s="184"/>
      <c r="Q146" s="143"/>
      <c r="R146" s="143"/>
      <c r="S146" s="143"/>
      <c r="T146" s="143"/>
      <c r="U146" s="119"/>
      <c r="V146" s="1"/>
      <c r="W146" s="1"/>
      <c r="X146" s="1"/>
      <c r="Y146" s="1"/>
      <c r="Z146" s="1"/>
      <c r="AA146" s="1"/>
      <c r="AB146" s="1"/>
      <c r="AC146" s="1"/>
      <c r="AD146" s="1"/>
      <c r="AE146" s="1"/>
      <c r="AF146" s="1"/>
      <c r="AG146" s="1"/>
      <c r="AH146" s="1"/>
      <c r="AI146" s="1"/>
      <c r="AJ146" s="1"/>
      <c r="AK146" s="1"/>
      <c r="AL146" s="1"/>
      <c r="AM146" s="1"/>
      <c r="AN146" s="1"/>
      <c r="AO146" s="101"/>
      <c r="AP146" s="138"/>
      <c r="AQ146" s="139"/>
      <c r="AR146" s="48"/>
      <c r="AS146" s="139"/>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row>
    <row r="147" spans="1:73" ht="15" customHeight="1">
      <c r="A147" s="1"/>
      <c r="B147" s="17"/>
      <c r="C147" s="179"/>
      <c r="D147" s="180"/>
      <c r="E147" s="173"/>
      <c r="F147" s="181"/>
      <c r="G147" s="182"/>
      <c r="H147" s="176"/>
      <c r="I147" s="173"/>
      <c r="J147" s="177"/>
      <c r="K147" s="178"/>
      <c r="L147" s="141"/>
      <c r="M147" s="180"/>
      <c r="N147" s="183"/>
      <c r="O147" s="184"/>
      <c r="P147" s="184"/>
      <c r="Q147" s="143"/>
      <c r="R147" s="143"/>
      <c r="S147" s="143"/>
      <c r="T147" s="143"/>
      <c r="U147" s="119"/>
      <c r="V147" s="1"/>
      <c r="W147" s="1"/>
      <c r="X147" s="1"/>
      <c r="Y147" s="1"/>
      <c r="Z147" s="1"/>
      <c r="AA147" s="1"/>
      <c r="AB147" s="1"/>
      <c r="AC147" s="1"/>
      <c r="AD147" s="1"/>
      <c r="AE147" s="1"/>
      <c r="AF147" s="1"/>
      <c r="AG147" s="1"/>
      <c r="AH147" s="1"/>
      <c r="AI147" s="1"/>
      <c r="AJ147" s="1"/>
      <c r="AK147" s="1"/>
      <c r="AL147" s="1"/>
      <c r="AM147" s="1"/>
      <c r="AN147" s="1"/>
      <c r="AO147" s="101"/>
      <c r="AP147" s="138"/>
      <c r="AQ147" s="139"/>
      <c r="AR147" s="48"/>
      <c r="AS147" s="139"/>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row>
    <row r="148" spans="1:73" ht="15" customHeight="1">
      <c r="A148" s="1"/>
      <c r="B148" s="17"/>
      <c r="C148" s="179"/>
      <c r="D148" s="180"/>
      <c r="E148" s="173"/>
      <c r="F148" s="181"/>
      <c r="G148" s="182"/>
      <c r="H148" s="176"/>
      <c r="I148" s="173"/>
      <c r="J148" s="177"/>
      <c r="K148" s="178"/>
      <c r="L148" s="141"/>
      <c r="M148" s="180"/>
      <c r="N148" s="183"/>
      <c r="O148" s="184"/>
      <c r="P148" s="184"/>
      <c r="Q148" s="143"/>
      <c r="R148" s="143"/>
      <c r="S148" s="143"/>
      <c r="T148" s="143"/>
      <c r="U148" s="119"/>
      <c r="V148" s="1"/>
      <c r="W148" s="1"/>
      <c r="X148" s="1"/>
      <c r="Y148" s="1"/>
      <c r="Z148" s="1"/>
      <c r="AA148" s="1"/>
      <c r="AB148" s="1"/>
      <c r="AC148" s="1"/>
      <c r="AD148" s="1"/>
      <c r="AE148" s="1"/>
      <c r="AF148" s="1"/>
      <c r="AG148" s="1"/>
      <c r="AH148" s="1"/>
      <c r="AI148" s="1"/>
      <c r="AJ148" s="1"/>
      <c r="AK148" s="1"/>
      <c r="AL148" s="1"/>
      <c r="AM148" s="1"/>
      <c r="AN148" s="1"/>
      <c r="AO148" s="101"/>
      <c r="AP148" s="138"/>
      <c r="AQ148" s="139"/>
      <c r="AR148" s="48"/>
      <c r="AS148" s="139"/>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row>
    <row r="149" spans="1:73" ht="15" customHeight="1">
      <c r="A149" s="1"/>
      <c r="B149" s="17"/>
      <c r="C149" s="179"/>
      <c r="D149" s="180"/>
      <c r="E149" s="173"/>
      <c r="F149" s="181"/>
      <c r="G149" s="182"/>
      <c r="H149" s="176"/>
      <c r="I149" s="173"/>
      <c r="J149" s="177"/>
      <c r="K149" s="178"/>
      <c r="L149" s="141"/>
      <c r="M149" s="180"/>
      <c r="N149" s="183"/>
      <c r="O149" s="184"/>
      <c r="P149" s="184"/>
      <c r="Q149" s="143"/>
      <c r="R149" s="143"/>
      <c r="S149" s="143"/>
      <c r="T149" s="143"/>
      <c r="U149" s="119"/>
      <c r="V149" s="1"/>
      <c r="W149" s="1"/>
      <c r="X149" s="1"/>
      <c r="Y149" s="1"/>
      <c r="Z149" s="1"/>
      <c r="AA149" s="1"/>
      <c r="AB149" s="1"/>
      <c r="AC149" s="1"/>
      <c r="AD149" s="1"/>
      <c r="AE149" s="1"/>
      <c r="AF149" s="1"/>
      <c r="AG149" s="1"/>
      <c r="AH149" s="1"/>
      <c r="AI149" s="1"/>
      <c r="AJ149" s="1"/>
      <c r="AK149" s="1"/>
      <c r="AL149" s="1"/>
      <c r="AM149" s="1"/>
      <c r="AN149" s="1"/>
      <c r="AO149" s="101"/>
      <c r="AP149" s="138"/>
      <c r="AQ149" s="139"/>
      <c r="AR149" s="48"/>
      <c r="AS149" s="139"/>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row>
    <row r="150" spans="1:73" ht="15" customHeight="1">
      <c r="A150" s="1"/>
      <c r="B150" s="17"/>
      <c r="C150" s="179"/>
      <c r="D150" s="180"/>
      <c r="E150" s="173"/>
      <c r="F150" s="181"/>
      <c r="G150" s="182"/>
      <c r="H150" s="176"/>
      <c r="I150" s="173"/>
      <c r="J150" s="177"/>
      <c r="K150" s="178"/>
      <c r="L150" s="141"/>
      <c r="M150" s="180"/>
      <c r="N150" s="183"/>
      <c r="O150" s="184"/>
      <c r="P150" s="184"/>
      <c r="Q150" s="143"/>
      <c r="R150" s="143"/>
      <c r="S150" s="143"/>
      <c r="T150" s="143"/>
      <c r="U150" s="119"/>
      <c r="V150" s="1"/>
      <c r="W150" s="1"/>
      <c r="X150" s="1"/>
      <c r="Y150" s="1"/>
      <c r="Z150" s="1"/>
      <c r="AA150" s="1"/>
      <c r="AB150" s="1"/>
      <c r="AC150" s="1"/>
      <c r="AD150" s="1"/>
      <c r="AE150" s="1"/>
      <c r="AF150" s="1"/>
      <c r="AG150" s="1"/>
      <c r="AH150" s="1"/>
      <c r="AI150" s="1"/>
      <c r="AJ150" s="1"/>
      <c r="AK150" s="1"/>
      <c r="AL150" s="1"/>
      <c r="AM150" s="1"/>
      <c r="AN150" s="1"/>
      <c r="AO150" s="101"/>
      <c r="AP150" s="138"/>
      <c r="AQ150" s="139"/>
      <c r="AR150" s="48"/>
      <c r="AS150" s="139"/>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row>
    <row r="151" spans="1:73" ht="15" customHeight="1">
      <c r="A151" s="1"/>
      <c r="B151" s="17"/>
      <c r="C151" s="179"/>
      <c r="D151" s="180"/>
      <c r="E151" s="173"/>
      <c r="F151" s="181"/>
      <c r="G151" s="182"/>
      <c r="H151" s="176"/>
      <c r="I151" s="173"/>
      <c r="J151" s="177"/>
      <c r="K151" s="178"/>
      <c r="L151" s="141"/>
      <c r="M151" s="180"/>
      <c r="N151" s="183"/>
      <c r="O151" s="184"/>
      <c r="P151" s="184"/>
      <c r="Q151" s="143"/>
      <c r="R151" s="143"/>
      <c r="S151" s="143"/>
      <c r="T151" s="143"/>
      <c r="U151" s="119"/>
      <c r="V151" s="1"/>
      <c r="W151" s="1"/>
      <c r="X151" s="1"/>
      <c r="Y151" s="1"/>
      <c r="Z151" s="1"/>
      <c r="AA151" s="1"/>
      <c r="AB151" s="1"/>
      <c r="AC151" s="1"/>
      <c r="AD151" s="1"/>
      <c r="AE151" s="1"/>
      <c r="AF151" s="1"/>
      <c r="AG151" s="1"/>
      <c r="AH151" s="1"/>
      <c r="AI151" s="1"/>
      <c r="AJ151" s="1"/>
      <c r="AK151" s="1"/>
      <c r="AL151" s="1"/>
      <c r="AM151" s="1"/>
      <c r="AN151" s="1"/>
      <c r="AO151" s="101"/>
      <c r="AP151" s="138"/>
      <c r="AQ151" s="139"/>
      <c r="AR151" s="48"/>
      <c r="AS151" s="139"/>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row>
    <row r="152" spans="1:73" ht="15" customHeight="1">
      <c r="A152" s="1"/>
      <c r="B152" s="17"/>
      <c r="C152" s="179"/>
      <c r="D152" s="180"/>
      <c r="E152" s="173"/>
      <c r="F152" s="181"/>
      <c r="G152" s="182"/>
      <c r="H152" s="176"/>
      <c r="I152" s="173"/>
      <c r="J152" s="177"/>
      <c r="K152" s="178"/>
      <c r="L152" s="141"/>
      <c r="M152" s="180"/>
      <c r="N152" s="183"/>
      <c r="O152" s="184"/>
      <c r="P152" s="184"/>
      <c r="Q152" s="143"/>
      <c r="R152" s="143"/>
      <c r="S152" s="143"/>
      <c r="T152" s="143"/>
      <c r="U152" s="119"/>
      <c r="V152" s="1"/>
      <c r="W152" s="1"/>
      <c r="X152" s="1"/>
      <c r="Y152" s="1"/>
      <c r="Z152" s="1"/>
      <c r="AA152" s="1"/>
      <c r="AB152" s="1"/>
      <c r="AC152" s="1"/>
      <c r="AD152" s="1"/>
      <c r="AE152" s="1"/>
      <c r="AF152" s="1"/>
      <c r="AG152" s="1"/>
      <c r="AH152" s="1"/>
      <c r="AI152" s="1"/>
      <c r="AJ152" s="1"/>
      <c r="AK152" s="1"/>
      <c r="AL152" s="1"/>
      <c r="AM152" s="1"/>
      <c r="AN152" s="1"/>
      <c r="AO152" s="101"/>
      <c r="AP152" s="138"/>
      <c r="AQ152" s="139"/>
      <c r="AR152" s="48"/>
      <c r="AS152" s="139"/>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row>
    <row r="153" spans="1:73" ht="15" customHeight="1">
      <c r="A153" s="1"/>
      <c r="B153" s="17"/>
      <c r="C153" s="179"/>
      <c r="D153" s="180"/>
      <c r="E153" s="173"/>
      <c r="F153" s="181"/>
      <c r="G153" s="182"/>
      <c r="H153" s="176"/>
      <c r="I153" s="173"/>
      <c r="J153" s="177"/>
      <c r="K153" s="178"/>
      <c r="L153" s="141"/>
      <c r="M153" s="180"/>
      <c r="N153" s="183"/>
      <c r="O153" s="184"/>
      <c r="P153" s="184"/>
      <c r="Q153" s="143"/>
      <c r="R153" s="143"/>
      <c r="S153" s="143"/>
      <c r="T153" s="143"/>
      <c r="U153" s="119"/>
      <c r="V153" s="1"/>
      <c r="W153" s="1"/>
      <c r="X153" s="1"/>
      <c r="Y153" s="1"/>
      <c r="Z153" s="1"/>
      <c r="AA153" s="1"/>
      <c r="AB153" s="1"/>
      <c r="AC153" s="1"/>
      <c r="AD153" s="1"/>
      <c r="AE153" s="1"/>
      <c r="AF153" s="1"/>
      <c r="AG153" s="1"/>
      <c r="AH153" s="1"/>
      <c r="AI153" s="1"/>
      <c r="AJ153" s="1"/>
      <c r="AK153" s="1"/>
      <c r="AL153" s="1"/>
      <c r="AM153" s="1"/>
      <c r="AN153" s="1"/>
      <c r="AO153" s="101"/>
      <c r="AP153" s="138"/>
      <c r="AQ153" s="139"/>
      <c r="AR153" s="48"/>
      <c r="AS153" s="139"/>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row>
    <row r="154" spans="1:73" ht="15" customHeight="1">
      <c r="A154" s="1"/>
      <c r="B154" s="17"/>
      <c r="C154" s="179"/>
      <c r="D154" s="180"/>
      <c r="E154" s="173"/>
      <c r="F154" s="181"/>
      <c r="G154" s="182"/>
      <c r="H154" s="176"/>
      <c r="I154" s="173"/>
      <c r="J154" s="177"/>
      <c r="K154" s="178"/>
      <c r="L154" s="141"/>
      <c r="M154" s="180"/>
      <c r="N154" s="183"/>
      <c r="O154" s="184"/>
      <c r="P154" s="184"/>
      <c r="Q154" s="143"/>
      <c r="R154" s="143"/>
      <c r="S154" s="143"/>
      <c r="T154" s="143"/>
      <c r="U154" s="119"/>
      <c r="V154" s="1"/>
      <c r="W154" s="1"/>
      <c r="X154" s="1"/>
      <c r="Y154" s="1"/>
      <c r="Z154" s="1"/>
      <c r="AA154" s="1"/>
      <c r="AB154" s="1"/>
      <c r="AC154" s="1"/>
      <c r="AD154" s="1"/>
      <c r="AE154" s="1"/>
      <c r="AF154" s="1"/>
      <c r="AG154" s="1"/>
      <c r="AH154" s="1"/>
      <c r="AI154" s="1"/>
      <c r="AJ154" s="1"/>
      <c r="AK154" s="1"/>
      <c r="AL154" s="1"/>
      <c r="AM154" s="1"/>
      <c r="AN154" s="1"/>
      <c r="AO154" s="101"/>
      <c r="AP154" s="138"/>
      <c r="AQ154" s="139"/>
      <c r="AR154" s="48"/>
      <c r="AS154" s="139"/>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row>
    <row r="155" spans="1:73" ht="15" customHeight="1">
      <c r="A155" s="1"/>
      <c r="B155" s="17"/>
      <c r="C155" s="179"/>
      <c r="D155" s="180"/>
      <c r="E155" s="173"/>
      <c r="F155" s="181"/>
      <c r="G155" s="182"/>
      <c r="H155" s="176"/>
      <c r="I155" s="173"/>
      <c r="J155" s="177"/>
      <c r="K155" s="178"/>
      <c r="L155" s="141"/>
      <c r="M155" s="180"/>
      <c r="N155" s="183"/>
      <c r="O155" s="184"/>
      <c r="P155" s="184"/>
      <c r="Q155" s="143"/>
      <c r="R155" s="143"/>
      <c r="S155" s="143"/>
      <c r="T155" s="143"/>
      <c r="U155" s="119"/>
      <c r="V155" s="1"/>
      <c r="W155" s="1"/>
      <c r="X155" s="1"/>
      <c r="Y155" s="1"/>
      <c r="Z155" s="1"/>
      <c r="AA155" s="1"/>
      <c r="AB155" s="1"/>
      <c r="AC155" s="1"/>
      <c r="AD155" s="1"/>
      <c r="AE155" s="1"/>
      <c r="AF155" s="1"/>
      <c r="AG155" s="1"/>
      <c r="AH155" s="1"/>
      <c r="AI155" s="1"/>
      <c r="AJ155" s="1"/>
      <c r="AK155" s="1"/>
      <c r="AL155" s="1"/>
      <c r="AM155" s="1"/>
      <c r="AN155" s="1"/>
      <c r="AO155" s="101"/>
      <c r="AP155" s="138"/>
      <c r="AQ155" s="139"/>
      <c r="AR155" s="48"/>
      <c r="AS155" s="139"/>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row>
    <row r="156" spans="1:73" ht="15" customHeight="1">
      <c r="A156" s="1"/>
      <c r="B156" s="17"/>
      <c r="C156" s="179"/>
      <c r="D156" s="180"/>
      <c r="E156" s="173"/>
      <c r="F156" s="181"/>
      <c r="G156" s="182"/>
      <c r="H156" s="176"/>
      <c r="I156" s="173"/>
      <c r="J156" s="177"/>
      <c r="K156" s="178"/>
      <c r="L156" s="141"/>
      <c r="M156" s="180"/>
      <c r="N156" s="183"/>
      <c r="O156" s="184"/>
      <c r="P156" s="184"/>
      <c r="Q156" s="143"/>
      <c r="R156" s="143"/>
      <c r="S156" s="143"/>
      <c r="T156" s="143"/>
      <c r="U156" s="119"/>
      <c r="V156" s="1"/>
      <c r="W156" s="1"/>
      <c r="X156" s="1"/>
      <c r="Y156" s="1"/>
      <c r="Z156" s="1"/>
      <c r="AA156" s="1"/>
      <c r="AB156" s="1"/>
      <c r="AC156" s="1"/>
      <c r="AD156" s="1"/>
      <c r="AE156" s="1"/>
      <c r="AF156" s="1"/>
      <c r="AG156" s="1"/>
      <c r="AH156" s="1"/>
      <c r="AI156" s="1"/>
      <c r="AJ156" s="1"/>
      <c r="AK156" s="1"/>
      <c r="AL156" s="1"/>
      <c r="AM156" s="1"/>
      <c r="AN156" s="1"/>
      <c r="AO156" s="101"/>
      <c r="AP156" s="138"/>
      <c r="AQ156" s="139"/>
      <c r="AR156" s="48"/>
      <c r="AS156" s="139"/>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row>
    <row r="157" spans="1:73" ht="15" customHeight="1">
      <c r="A157" s="1"/>
      <c r="B157" s="17"/>
      <c r="C157" s="179"/>
      <c r="D157" s="180"/>
      <c r="E157" s="173"/>
      <c r="F157" s="181"/>
      <c r="G157" s="182"/>
      <c r="H157" s="176"/>
      <c r="I157" s="173"/>
      <c r="J157" s="177"/>
      <c r="K157" s="178"/>
      <c r="L157" s="141"/>
      <c r="M157" s="180"/>
      <c r="N157" s="183"/>
      <c r="O157" s="184"/>
      <c r="P157" s="184"/>
      <c r="Q157" s="143"/>
      <c r="R157" s="143"/>
      <c r="S157" s="143"/>
      <c r="T157" s="143"/>
      <c r="U157" s="119"/>
      <c r="V157" s="1"/>
      <c r="W157" s="1"/>
      <c r="X157" s="1"/>
      <c r="Y157" s="1"/>
      <c r="Z157" s="1"/>
      <c r="AA157" s="1"/>
      <c r="AB157" s="1"/>
      <c r="AC157" s="1"/>
      <c r="AD157" s="1"/>
      <c r="AE157" s="1"/>
      <c r="AF157" s="1"/>
      <c r="AG157" s="1"/>
      <c r="AH157" s="1"/>
      <c r="AI157" s="1"/>
      <c r="AJ157" s="1"/>
      <c r="AK157" s="1"/>
      <c r="AL157" s="1"/>
      <c r="AM157" s="1"/>
      <c r="AN157" s="1"/>
      <c r="AO157" s="101"/>
      <c r="AP157" s="138"/>
      <c r="AQ157" s="139"/>
      <c r="AR157" s="48"/>
      <c r="AS157" s="139"/>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row>
    <row r="158" spans="1:73" ht="15" customHeight="1">
      <c r="A158" s="1"/>
      <c r="B158" s="17"/>
      <c r="C158" s="179"/>
      <c r="D158" s="180"/>
      <c r="E158" s="173"/>
      <c r="F158" s="181"/>
      <c r="G158" s="182"/>
      <c r="H158" s="176"/>
      <c r="I158" s="173"/>
      <c r="J158" s="177"/>
      <c r="K158" s="178"/>
      <c r="L158" s="141"/>
      <c r="M158" s="180"/>
      <c r="N158" s="183"/>
      <c r="O158" s="184"/>
      <c r="P158" s="184"/>
      <c r="Q158" s="143"/>
      <c r="R158" s="143"/>
      <c r="S158" s="143"/>
      <c r="T158" s="143"/>
      <c r="U158" s="119"/>
      <c r="V158" s="1"/>
      <c r="W158" s="1"/>
      <c r="X158" s="1"/>
      <c r="Y158" s="1"/>
      <c r="Z158" s="1"/>
      <c r="AA158" s="1"/>
      <c r="AB158" s="1"/>
      <c r="AC158" s="1"/>
      <c r="AD158" s="1"/>
      <c r="AE158" s="1"/>
      <c r="AF158" s="1"/>
      <c r="AG158" s="1"/>
      <c r="AH158" s="1"/>
      <c r="AI158" s="1"/>
      <c r="AJ158" s="1"/>
      <c r="AK158" s="1"/>
      <c r="AL158" s="1"/>
      <c r="AM158" s="1"/>
      <c r="AN158" s="1"/>
      <c r="AO158" s="101"/>
      <c r="AP158" s="138"/>
      <c r="AQ158" s="139"/>
      <c r="AR158" s="48"/>
      <c r="AS158" s="139"/>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row>
    <row r="159" spans="1:73" ht="15" customHeight="1">
      <c r="A159" s="1"/>
      <c r="B159" s="17"/>
      <c r="C159" s="179"/>
      <c r="D159" s="180"/>
      <c r="E159" s="173"/>
      <c r="F159" s="181"/>
      <c r="G159" s="182"/>
      <c r="H159" s="176"/>
      <c r="I159" s="173"/>
      <c r="J159" s="177"/>
      <c r="K159" s="178"/>
      <c r="L159" s="141"/>
      <c r="M159" s="180"/>
      <c r="N159" s="183"/>
      <c r="O159" s="184"/>
      <c r="P159" s="184"/>
      <c r="Q159" s="143"/>
      <c r="R159" s="143"/>
      <c r="S159" s="143"/>
      <c r="T159" s="143"/>
      <c r="U159" s="119"/>
      <c r="V159" s="1"/>
      <c r="W159" s="1"/>
      <c r="X159" s="1"/>
      <c r="Y159" s="1"/>
      <c r="Z159" s="1"/>
      <c r="AA159" s="1"/>
      <c r="AB159" s="1"/>
      <c r="AC159" s="1"/>
      <c r="AD159" s="1"/>
      <c r="AE159" s="1"/>
      <c r="AF159" s="1"/>
      <c r="AG159" s="1"/>
      <c r="AH159" s="1"/>
      <c r="AI159" s="1"/>
      <c r="AJ159" s="1"/>
      <c r="AK159" s="1"/>
      <c r="AL159" s="1"/>
      <c r="AM159" s="1"/>
      <c r="AN159" s="1"/>
      <c r="AO159" s="101"/>
      <c r="AP159" s="138"/>
      <c r="AQ159" s="139"/>
      <c r="AR159" s="48"/>
      <c r="AS159" s="139"/>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row>
    <row r="160" spans="1:73" ht="15" customHeight="1">
      <c r="A160" s="1"/>
      <c r="B160" s="17"/>
      <c r="C160" s="179"/>
      <c r="D160" s="180"/>
      <c r="E160" s="173"/>
      <c r="F160" s="181"/>
      <c r="G160" s="182"/>
      <c r="H160" s="176"/>
      <c r="I160" s="173"/>
      <c r="J160" s="177"/>
      <c r="K160" s="178"/>
      <c r="L160" s="141"/>
      <c r="M160" s="180"/>
      <c r="N160" s="183"/>
      <c r="O160" s="184"/>
      <c r="P160" s="184"/>
      <c r="Q160" s="143"/>
      <c r="R160" s="143"/>
      <c r="S160" s="143"/>
      <c r="T160" s="143"/>
      <c r="U160" s="119"/>
      <c r="V160" s="1"/>
      <c r="W160" s="1"/>
      <c r="X160" s="1"/>
      <c r="Y160" s="1"/>
      <c r="Z160" s="1"/>
      <c r="AA160" s="1"/>
      <c r="AB160" s="1"/>
      <c r="AC160" s="1"/>
      <c r="AD160" s="1"/>
      <c r="AE160" s="1"/>
      <c r="AF160" s="1"/>
      <c r="AG160" s="1"/>
      <c r="AH160" s="1"/>
      <c r="AI160" s="1"/>
      <c r="AJ160" s="1"/>
      <c r="AK160" s="1"/>
      <c r="AL160" s="1"/>
      <c r="AM160" s="1"/>
      <c r="AN160" s="1"/>
      <c r="AO160" s="101"/>
      <c r="AP160" s="138"/>
      <c r="AQ160" s="139"/>
      <c r="AR160" s="48"/>
      <c r="AS160" s="139"/>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row>
    <row r="161" spans="1:73" ht="15" customHeight="1">
      <c r="A161" s="1"/>
      <c r="B161" s="17"/>
      <c r="C161" s="179"/>
      <c r="D161" s="180"/>
      <c r="E161" s="173"/>
      <c r="F161" s="181"/>
      <c r="G161" s="182"/>
      <c r="H161" s="176"/>
      <c r="I161" s="173"/>
      <c r="J161" s="177"/>
      <c r="K161" s="178"/>
      <c r="L161" s="141"/>
      <c r="M161" s="180"/>
      <c r="N161" s="183"/>
      <c r="O161" s="184"/>
      <c r="P161" s="184"/>
      <c r="Q161" s="143"/>
      <c r="R161" s="143"/>
      <c r="S161" s="143"/>
      <c r="T161" s="143"/>
      <c r="U161" s="119"/>
      <c r="V161" s="1"/>
      <c r="W161" s="1"/>
      <c r="X161" s="1"/>
      <c r="Y161" s="1"/>
      <c r="Z161" s="1"/>
      <c r="AA161" s="1"/>
      <c r="AB161" s="1"/>
      <c r="AC161" s="1"/>
      <c r="AD161" s="1"/>
      <c r="AE161" s="1"/>
      <c r="AF161" s="1"/>
      <c r="AG161" s="1"/>
      <c r="AH161" s="1"/>
      <c r="AI161" s="1"/>
      <c r="AJ161" s="1"/>
      <c r="AK161" s="1"/>
      <c r="AL161" s="1"/>
      <c r="AM161" s="1"/>
      <c r="AN161" s="1"/>
      <c r="AO161" s="101"/>
      <c r="AP161" s="138"/>
      <c r="AQ161" s="139"/>
      <c r="AR161" s="48"/>
      <c r="AS161" s="139"/>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row>
    <row r="162" spans="1:73" ht="15" customHeight="1">
      <c r="A162" s="1"/>
      <c r="B162" s="17"/>
      <c r="C162" s="179"/>
      <c r="D162" s="180"/>
      <c r="E162" s="173"/>
      <c r="F162" s="181"/>
      <c r="G162" s="182"/>
      <c r="H162" s="176"/>
      <c r="I162" s="173"/>
      <c r="J162" s="177"/>
      <c r="K162" s="178"/>
      <c r="L162" s="141"/>
      <c r="M162" s="180"/>
      <c r="N162" s="183"/>
      <c r="O162" s="184"/>
      <c r="P162" s="184"/>
      <c r="Q162" s="143"/>
      <c r="R162" s="143"/>
      <c r="S162" s="143"/>
      <c r="T162" s="143"/>
      <c r="U162" s="119"/>
      <c r="V162" s="1"/>
      <c r="W162" s="1"/>
      <c r="X162" s="1"/>
      <c r="Y162" s="1"/>
      <c r="Z162" s="1"/>
      <c r="AA162" s="1"/>
      <c r="AB162" s="1"/>
      <c r="AC162" s="1"/>
      <c r="AD162" s="1"/>
      <c r="AE162" s="1"/>
      <c r="AF162" s="1"/>
      <c r="AG162" s="1"/>
      <c r="AH162" s="1"/>
      <c r="AI162" s="1"/>
      <c r="AJ162" s="1"/>
      <c r="AK162" s="1"/>
      <c r="AL162" s="1"/>
      <c r="AM162" s="1"/>
      <c r="AN162" s="1"/>
      <c r="AO162" s="101"/>
      <c r="AP162" s="138"/>
      <c r="AQ162" s="139"/>
      <c r="AR162" s="48"/>
      <c r="AS162" s="139"/>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row>
    <row r="163" spans="1:73" ht="15" customHeight="1">
      <c r="A163" s="1"/>
      <c r="B163" s="17"/>
      <c r="C163" s="179"/>
      <c r="D163" s="180"/>
      <c r="E163" s="173"/>
      <c r="F163" s="181"/>
      <c r="G163" s="182"/>
      <c r="H163" s="176"/>
      <c r="I163" s="173"/>
      <c r="J163" s="177"/>
      <c r="K163" s="178"/>
      <c r="L163" s="141"/>
      <c r="M163" s="180"/>
      <c r="N163" s="183"/>
      <c r="O163" s="184"/>
      <c r="P163" s="184"/>
      <c r="Q163" s="143"/>
      <c r="R163" s="143"/>
      <c r="S163" s="143"/>
      <c r="T163" s="143"/>
      <c r="U163" s="119"/>
      <c r="V163" s="1"/>
      <c r="W163" s="1"/>
      <c r="X163" s="1"/>
      <c r="Y163" s="1"/>
      <c r="Z163" s="1"/>
      <c r="AA163" s="1"/>
      <c r="AB163" s="1"/>
      <c r="AC163" s="1"/>
      <c r="AD163" s="1"/>
      <c r="AE163" s="1"/>
      <c r="AF163" s="1"/>
      <c r="AG163" s="1"/>
      <c r="AH163" s="1"/>
      <c r="AI163" s="1"/>
      <c r="AJ163" s="1"/>
      <c r="AK163" s="1"/>
      <c r="AL163" s="1"/>
      <c r="AM163" s="1"/>
      <c r="AN163" s="1"/>
      <c r="AO163" s="101"/>
      <c r="AP163" s="138"/>
      <c r="AQ163" s="139"/>
      <c r="AR163" s="48"/>
      <c r="AS163" s="139"/>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row>
    <row r="164" spans="1:73" ht="15" customHeight="1">
      <c r="A164" s="1"/>
      <c r="B164" s="17"/>
      <c r="C164" s="179"/>
      <c r="D164" s="180"/>
      <c r="E164" s="173"/>
      <c r="F164" s="181"/>
      <c r="G164" s="182"/>
      <c r="H164" s="176"/>
      <c r="I164" s="173"/>
      <c r="J164" s="177"/>
      <c r="K164" s="178"/>
      <c r="L164" s="141"/>
      <c r="M164" s="180"/>
      <c r="N164" s="183"/>
      <c r="O164" s="184"/>
      <c r="P164" s="184"/>
      <c r="Q164" s="143"/>
      <c r="R164" s="143"/>
      <c r="S164" s="143"/>
      <c r="T164" s="143"/>
      <c r="U164" s="119"/>
      <c r="V164" s="1"/>
      <c r="W164" s="1"/>
      <c r="X164" s="1"/>
      <c r="Y164" s="1"/>
      <c r="Z164" s="1"/>
      <c r="AA164" s="1"/>
      <c r="AB164" s="1"/>
      <c r="AC164" s="1"/>
      <c r="AD164" s="1"/>
      <c r="AE164" s="1"/>
      <c r="AF164" s="1"/>
      <c r="AG164" s="1"/>
      <c r="AH164" s="1"/>
      <c r="AI164" s="1"/>
      <c r="AJ164" s="1"/>
      <c r="AK164" s="1"/>
      <c r="AL164" s="1"/>
      <c r="AM164" s="1"/>
      <c r="AN164" s="1"/>
      <c r="AO164" s="101"/>
      <c r="AP164" s="138"/>
      <c r="AQ164" s="139"/>
      <c r="AR164" s="48"/>
      <c r="AS164" s="139"/>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row>
    <row r="165" spans="1:73" ht="15" customHeight="1">
      <c r="A165" s="1"/>
      <c r="B165" s="17"/>
      <c r="C165" s="179"/>
      <c r="D165" s="180"/>
      <c r="E165" s="173"/>
      <c r="F165" s="181"/>
      <c r="G165" s="182"/>
      <c r="H165" s="176"/>
      <c r="I165" s="173"/>
      <c r="J165" s="177"/>
      <c r="K165" s="178"/>
      <c r="L165" s="141"/>
      <c r="M165" s="180"/>
      <c r="N165" s="183"/>
      <c r="O165" s="184"/>
      <c r="P165" s="184"/>
      <c r="Q165" s="143"/>
      <c r="R165" s="143"/>
      <c r="S165" s="143"/>
      <c r="T165" s="143"/>
      <c r="U165" s="119"/>
      <c r="V165" s="1"/>
      <c r="W165" s="1"/>
      <c r="X165" s="1"/>
      <c r="Y165" s="1"/>
      <c r="Z165" s="1"/>
      <c r="AA165" s="1"/>
      <c r="AB165" s="1"/>
      <c r="AC165" s="1"/>
      <c r="AD165" s="1"/>
      <c r="AE165" s="1"/>
      <c r="AF165" s="1"/>
      <c r="AG165" s="1"/>
      <c r="AH165" s="1"/>
      <c r="AI165" s="1"/>
      <c r="AJ165" s="1"/>
      <c r="AK165" s="1"/>
      <c r="AL165" s="1"/>
      <c r="AM165" s="1"/>
      <c r="AN165" s="1"/>
      <c r="AO165" s="101"/>
      <c r="AP165" s="138"/>
      <c r="AQ165" s="139"/>
      <c r="AR165" s="48"/>
      <c r="AS165" s="139"/>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row>
    <row r="166" spans="1:73" ht="15" customHeight="1">
      <c r="A166" s="1"/>
      <c r="B166" s="185"/>
      <c r="C166" s="191"/>
      <c r="D166" s="191"/>
      <c r="E166" s="191"/>
      <c r="F166" s="192"/>
      <c r="G166" s="192"/>
      <c r="H166" s="192"/>
      <c r="I166" s="192"/>
      <c r="J166" s="192"/>
      <c r="K166" s="192"/>
      <c r="L166" s="192"/>
      <c r="M166" s="192"/>
      <c r="N166" s="192"/>
      <c r="O166" s="192"/>
      <c r="P166" s="192"/>
      <c r="Q166" s="192"/>
      <c r="R166" s="192"/>
      <c r="S166" s="192"/>
      <c r="T166" s="192"/>
      <c r="U166" s="186"/>
      <c r="V166" s="1"/>
      <c r="W166" s="1"/>
      <c r="X166" s="1"/>
      <c r="Y166" s="1"/>
      <c r="Z166" s="1"/>
      <c r="AA166" s="1"/>
      <c r="AB166" s="1"/>
      <c r="AC166" s="1"/>
      <c r="AD166" s="1"/>
      <c r="AE166" s="1"/>
      <c r="AF166" s="1"/>
      <c r="AG166" s="1"/>
      <c r="AH166" s="1"/>
      <c r="AI166" s="1"/>
      <c r="AJ166" s="1"/>
      <c r="AK166" s="1"/>
      <c r="AL166" s="1"/>
      <c r="AM166" s="1"/>
      <c r="AN166" s="1"/>
      <c r="AO166" s="101"/>
      <c r="AP166" s="138"/>
      <c r="AQ166" s="139"/>
      <c r="AR166" s="48"/>
      <c r="AS166" s="139"/>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row>
    <row r="167" spans="1:73">
      <c r="A167" s="1"/>
      <c r="B167" s="1"/>
      <c r="C167" s="1"/>
      <c r="D167" s="1"/>
      <c r="E167" s="1"/>
      <c r="F167" s="1"/>
      <c r="G167" s="1"/>
      <c r="H167" s="1"/>
      <c r="I167" s="1"/>
      <c r="J167" s="1"/>
      <c r="K167" s="1"/>
      <c r="L167" s="1"/>
      <c r="M167" s="1"/>
      <c r="N167" s="1"/>
      <c r="O167" s="1"/>
      <c r="P167" s="1"/>
      <c r="Q167" s="1"/>
      <c r="R167" s="1"/>
      <c r="S167" s="1"/>
      <c r="T167" s="1"/>
      <c r="U167" s="1"/>
      <c r="V167" s="1"/>
      <c r="W167" s="1"/>
    </row>
    <row r="168" spans="1:73">
      <c r="A168" s="1"/>
      <c r="B168" s="1"/>
      <c r="C168" s="1"/>
      <c r="D168" s="1"/>
      <c r="E168" s="1"/>
      <c r="F168" s="1"/>
      <c r="G168" s="1"/>
      <c r="H168" s="1"/>
      <c r="I168" s="1"/>
      <c r="J168" s="1"/>
      <c r="K168" s="1"/>
      <c r="L168" s="1"/>
      <c r="M168" s="1"/>
      <c r="N168" s="1"/>
      <c r="O168" s="1"/>
      <c r="P168" s="1"/>
      <c r="Q168" s="1"/>
      <c r="R168" s="1"/>
      <c r="S168" s="1"/>
      <c r="T168" s="1"/>
      <c r="U168" s="1"/>
      <c r="V168" s="1"/>
      <c r="W168" s="1"/>
    </row>
    <row r="169" spans="1:73">
      <c r="A169" s="1"/>
      <c r="B169" s="1"/>
      <c r="C169" s="1"/>
      <c r="D169" s="1"/>
      <c r="E169" s="1"/>
      <c r="F169" s="1"/>
      <c r="G169" s="1"/>
      <c r="H169" s="1"/>
      <c r="I169" s="1"/>
      <c r="J169" s="1"/>
      <c r="K169" s="1"/>
      <c r="L169" s="1"/>
      <c r="M169" s="1"/>
      <c r="N169" s="1"/>
      <c r="O169" s="1"/>
      <c r="P169" s="1"/>
      <c r="Q169" s="1"/>
      <c r="R169" s="1"/>
      <c r="S169" s="1"/>
      <c r="T169" s="1"/>
      <c r="U169" s="1"/>
      <c r="V169" s="1"/>
      <c r="W169" s="1"/>
    </row>
    <row r="170" spans="1:73">
      <c r="A170" s="1"/>
      <c r="B170" s="1"/>
      <c r="C170" s="1"/>
      <c r="D170" s="1"/>
      <c r="E170" s="1"/>
      <c r="F170" s="1"/>
      <c r="G170" s="1"/>
      <c r="H170" s="1"/>
      <c r="I170" s="1"/>
      <c r="J170" s="1"/>
      <c r="K170" s="1"/>
      <c r="L170" s="1"/>
      <c r="M170" s="1"/>
      <c r="N170" s="1"/>
      <c r="O170" s="1"/>
      <c r="P170" s="1"/>
      <c r="Q170" s="1"/>
      <c r="R170" s="1"/>
      <c r="S170" s="1"/>
      <c r="T170" s="1"/>
      <c r="U170" s="1"/>
      <c r="V170" s="1"/>
      <c r="W170" s="1"/>
    </row>
    <row r="171" spans="1:73">
      <c r="A171" s="1"/>
      <c r="B171" s="1"/>
      <c r="C171" s="1"/>
      <c r="D171" s="1"/>
      <c r="E171" s="1"/>
      <c r="F171" s="1"/>
      <c r="G171" s="1"/>
      <c r="H171" s="1"/>
      <c r="I171" s="1"/>
      <c r="J171" s="1"/>
      <c r="K171" s="1"/>
      <c r="L171" s="1"/>
      <c r="M171" s="1"/>
      <c r="N171" s="1"/>
      <c r="O171" s="1"/>
      <c r="P171" s="1"/>
      <c r="Q171" s="1"/>
      <c r="R171" s="1"/>
      <c r="S171" s="1"/>
      <c r="T171" s="1"/>
      <c r="U171" s="1"/>
      <c r="V171" s="1"/>
      <c r="W171" s="1"/>
    </row>
    <row r="172" spans="1:73">
      <c r="A172" s="1"/>
      <c r="B172" s="1"/>
      <c r="C172" s="1"/>
      <c r="D172" s="1"/>
      <c r="E172" s="1"/>
      <c r="F172" s="1"/>
      <c r="G172" s="1"/>
      <c r="H172" s="1"/>
      <c r="I172" s="1"/>
      <c r="J172" s="1"/>
      <c r="K172" s="1"/>
      <c r="L172" s="1"/>
      <c r="M172" s="1"/>
      <c r="N172" s="1"/>
      <c r="O172" s="1"/>
      <c r="P172" s="1"/>
      <c r="Q172" s="1"/>
      <c r="R172" s="1"/>
      <c r="S172" s="1"/>
      <c r="T172" s="1"/>
      <c r="U172" s="1"/>
      <c r="V172" s="1"/>
      <c r="W172" s="1"/>
    </row>
    <row r="173" spans="1:73">
      <c r="A173" s="1"/>
      <c r="B173" s="1"/>
      <c r="C173" s="1"/>
      <c r="D173" s="1"/>
      <c r="E173" s="1"/>
      <c r="F173" s="1"/>
      <c r="G173" s="1"/>
      <c r="H173" s="1"/>
      <c r="I173" s="1"/>
      <c r="J173" s="1"/>
      <c r="K173" s="1"/>
      <c r="L173" s="1"/>
      <c r="M173" s="1"/>
      <c r="N173" s="1"/>
      <c r="O173" s="1"/>
      <c r="P173" s="1"/>
      <c r="Q173" s="1"/>
      <c r="R173" s="1"/>
      <c r="S173" s="1"/>
      <c r="T173" s="1"/>
      <c r="U173" s="1"/>
      <c r="V173" s="1"/>
      <c r="W173" s="1"/>
    </row>
    <row r="174" spans="1:73">
      <c r="A174" s="1"/>
      <c r="B174" s="1"/>
      <c r="C174" s="1"/>
      <c r="D174" s="1"/>
      <c r="E174" s="1"/>
      <c r="F174" s="1"/>
      <c r="G174" s="1"/>
      <c r="H174" s="1"/>
      <c r="I174" s="1"/>
      <c r="J174" s="1"/>
      <c r="K174" s="1"/>
      <c r="L174" s="1"/>
      <c r="M174" s="1"/>
      <c r="N174" s="1"/>
      <c r="O174" s="1"/>
      <c r="P174" s="1"/>
      <c r="Q174" s="1"/>
      <c r="R174" s="1"/>
      <c r="S174" s="1"/>
      <c r="T174" s="1"/>
      <c r="U174" s="1"/>
      <c r="V174" s="1"/>
      <c r="W174" s="1"/>
    </row>
    <row r="175" spans="1:73">
      <c r="A175" s="1"/>
      <c r="B175" s="1"/>
      <c r="C175" s="1"/>
      <c r="D175" s="1"/>
      <c r="E175" s="1"/>
      <c r="F175" s="1"/>
      <c r="G175" s="1"/>
      <c r="H175" s="1"/>
      <c r="I175" s="1"/>
      <c r="J175" s="1"/>
      <c r="K175" s="1"/>
      <c r="L175" s="1"/>
      <c r="M175" s="1"/>
      <c r="N175" s="1"/>
      <c r="O175" s="1"/>
      <c r="P175" s="1"/>
      <c r="Q175" s="1"/>
      <c r="R175" s="1"/>
      <c r="S175" s="1"/>
      <c r="T175" s="1"/>
      <c r="U175" s="1"/>
      <c r="V175" s="1"/>
      <c r="W175" s="1"/>
    </row>
    <row r="176" spans="1:73">
      <c r="A176" s="1"/>
      <c r="B176" s="1"/>
      <c r="C176" s="1"/>
      <c r="D176" s="1"/>
      <c r="E176" s="1"/>
      <c r="F176" s="1"/>
      <c r="G176" s="1"/>
      <c r="H176" s="1"/>
      <c r="I176" s="1"/>
      <c r="J176" s="1"/>
      <c r="K176" s="1"/>
      <c r="L176" s="1"/>
      <c r="M176" s="1"/>
      <c r="N176" s="1"/>
      <c r="O176" s="1"/>
      <c r="P176" s="1"/>
      <c r="Q176" s="1"/>
      <c r="R176" s="1"/>
      <c r="S176" s="1"/>
      <c r="T176" s="1"/>
      <c r="U176" s="1"/>
      <c r="V176" s="1"/>
      <c r="W176" s="1"/>
    </row>
    <row r="177" spans="1:23">
      <c r="A177" s="1"/>
      <c r="B177" s="1"/>
      <c r="C177" s="1"/>
      <c r="D177" s="1"/>
      <c r="E177" s="1"/>
      <c r="F177" s="1"/>
      <c r="G177" s="1"/>
      <c r="H177" s="1"/>
      <c r="I177" s="1"/>
      <c r="J177" s="1"/>
      <c r="K177" s="1"/>
      <c r="L177" s="1"/>
      <c r="M177" s="1"/>
      <c r="N177" s="1"/>
      <c r="O177" s="1"/>
      <c r="P177" s="1"/>
      <c r="Q177" s="1"/>
      <c r="R177" s="1"/>
      <c r="S177" s="1"/>
      <c r="T177" s="1"/>
      <c r="U177" s="1"/>
      <c r="V177" s="1"/>
      <c r="W177" s="1"/>
    </row>
    <row r="178" spans="1:23">
      <c r="A178" s="1"/>
      <c r="B178" s="1"/>
      <c r="C178" s="1"/>
      <c r="D178" s="1"/>
      <c r="E178" s="1"/>
      <c r="F178" s="1"/>
      <c r="G178" s="1"/>
      <c r="H178" s="1"/>
      <c r="I178" s="1"/>
      <c r="J178" s="1"/>
      <c r="K178" s="1"/>
      <c r="L178" s="1"/>
      <c r="M178" s="1"/>
      <c r="N178" s="1"/>
      <c r="O178" s="1"/>
      <c r="P178" s="1"/>
      <c r="Q178" s="1"/>
      <c r="R178" s="1"/>
      <c r="S178" s="1"/>
      <c r="T178" s="1"/>
      <c r="U178" s="1"/>
      <c r="V178" s="1"/>
      <c r="W178" s="1"/>
    </row>
    <row r="179" spans="1:23">
      <c r="A179" s="1"/>
      <c r="B179" s="1"/>
      <c r="C179" s="1"/>
      <c r="D179" s="1"/>
      <c r="E179" s="1"/>
      <c r="F179" s="1"/>
      <c r="G179" s="1"/>
      <c r="H179" s="1"/>
      <c r="I179" s="1"/>
      <c r="J179" s="1"/>
      <c r="K179" s="1"/>
      <c r="L179" s="1"/>
      <c r="M179" s="1"/>
      <c r="N179" s="1"/>
      <c r="O179" s="1"/>
      <c r="P179" s="1"/>
      <c r="Q179" s="1"/>
      <c r="R179" s="1"/>
      <c r="S179" s="1"/>
      <c r="T179" s="1"/>
      <c r="U179" s="1"/>
      <c r="V179" s="1"/>
      <c r="W179" s="1"/>
    </row>
    <row r="180" spans="1:23">
      <c r="A180" s="1"/>
      <c r="B180" s="1"/>
      <c r="C180" s="1"/>
      <c r="D180" s="1"/>
      <c r="E180" s="1"/>
      <c r="F180" s="1"/>
      <c r="G180" s="1"/>
      <c r="H180" s="1"/>
      <c r="I180" s="1"/>
      <c r="J180" s="1"/>
      <c r="K180" s="1"/>
      <c r="L180" s="1"/>
      <c r="M180" s="1"/>
      <c r="N180" s="1"/>
      <c r="O180" s="1"/>
      <c r="P180" s="1"/>
      <c r="Q180" s="1"/>
      <c r="R180" s="1"/>
      <c r="S180" s="1"/>
      <c r="T180" s="1"/>
      <c r="U180" s="1"/>
      <c r="V180" s="1"/>
      <c r="W180" s="1"/>
    </row>
    <row r="181" spans="1:23">
      <c r="A181" s="1"/>
      <c r="B181" s="1"/>
      <c r="C181" s="1"/>
      <c r="D181" s="1"/>
      <c r="E181" s="1"/>
      <c r="F181" s="1"/>
      <c r="G181" s="1"/>
      <c r="H181" s="1"/>
      <c r="I181" s="1"/>
      <c r="J181" s="1"/>
      <c r="K181" s="1"/>
      <c r="L181" s="1"/>
      <c r="M181" s="1"/>
      <c r="N181" s="1"/>
      <c r="O181" s="1"/>
      <c r="P181" s="1"/>
      <c r="Q181" s="1"/>
      <c r="R181" s="1"/>
      <c r="S181" s="1"/>
      <c r="T181" s="1"/>
      <c r="U181" s="1"/>
      <c r="V181" s="1"/>
      <c r="W181" s="1"/>
    </row>
    <row r="182" spans="1:23">
      <c r="A182" s="1"/>
      <c r="B182" s="1"/>
      <c r="C182" s="1"/>
      <c r="D182" s="1"/>
      <c r="E182" s="1"/>
      <c r="F182" s="1"/>
      <c r="G182" s="1"/>
      <c r="H182" s="1"/>
      <c r="I182" s="1"/>
      <c r="J182" s="1"/>
      <c r="K182" s="1"/>
      <c r="L182" s="1"/>
      <c r="M182" s="1"/>
      <c r="N182" s="1"/>
      <c r="O182" s="1"/>
      <c r="P182" s="1"/>
      <c r="Q182" s="1"/>
      <c r="R182" s="1"/>
      <c r="S182" s="1"/>
      <c r="T182" s="1"/>
      <c r="U182" s="1"/>
      <c r="V182" s="1"/>
      <c r="W182" s="1"/>
    </row>
    <row r="183" spans="1:23">
      <c r="A183" s="1"/>
      <c r="B183" s="1"/>
      <c r="C183" s="1"/>
      <c r="D183" s="1"/>
      <c r="E183" s="1"/>
      <c r="F183" s="1"/>
      <c r="G183" s="1"/>
      <c r="H183" s="1"/>
      <c r="I183" s="1"/>
      <c r="J183" s="1"/>
      <c r="K183" s="1"/>
      <c r="L183" s="1"/>
      <c r="M183" s="1"/>
      <c r="N183" s="1"/>
      <c r="O183" s="1"/>
      <c r="P183" s="1"/>
      <c r="Q183" s="1"/>
      <c r="R183" s="1"/>
      <c r="S183" s="1"/>
      <c r="T183" s="1"/>
      <c r="U183" s="1"/>
      <c r="V183" s="1"/>
      <c r="W183" s="1"/>
    </row>
    <row r="184" spans="1:23">
      <c r="A184" s="1"/>
      <c r="B184" s="1"/>
      <c r="C184" s="1"/>
      <c r="D184" s="1"/>
      <c r="E184" s="1"/>
      <c r="F184" s="1"/>
      <c r="G184" s="1"/>
      <c r="H184" s="1"/>
      <c r="I184" s="1"/>
      <c r="J184" s="1"/>
      <c r="K184" s="1"/>
      <c r="L184" s="1"/>
      <c r="M184" s="1"/>
      <c r="N184" s="1"/>
      <c r="O184" s="1"/>
      <c r="P184" s="1"/>
      <c r="Q184" s="1"/>
      <c r="R184" s="1"/>
      <c r="S184" s="1"/>
      <c r="T184" s="1"/>
      <c r="U184" s="1"/>
      <c r="V184" s="1"/>
      <c r="W184" s="1"/>
    </row>
    <row r="185" spans="1:23">
      <c r="A185" s="1"/>
      <c r="B185" s="1"/>
      <c r="C185" s="1"/>
      <c r="D185" s="1"/>
      <c r="E185" s="1"/>
      <c r="F185" s="1"/>
      <c r="G185" s="1"/>
      <c r="H185" s="1"/>
      <c r="I185" s="1"/>
      <c r="J185" s="1"/>
      <c r="K185" s="1"/>
      <c r="L185" s="1"/>
      <c r="M185" s="1"/>
      <c r="N185" s="1"/>
      <c r="O185" s="1"/>
      <c r="P185" s="1"/>
      <c r="Q185" s="1"/>
      <c r="R185" s="1"/>
      <c r="S185" s="1"/>
      <c r="T185" s="1"/>
      <c r="U185" s="1"/>
      <c r="V185" s="1"/>
      <c r="W185" s="1"/>
    </row>
    <row r="186" spans="1:23">
      <c r="A186" s="1"/>
      <c r="B186" s="1"/>
      <c r="C186" s="1"/>
      <c r="D186" s="1"/>
      <c r="E186" s="1"/>
      <c r="F186" s="1"/>
      <c r="G186" s="1"/>
      <c r="H186" s="1"/>
      <c r="I186" s="1"/>
      <c r="J186" s="1"/>
      <c r="K186" s="1"/>
      <c r="L186" s="1"/>
      <c r="M186" s="1"/>
      <c r="N186" s="1"/>
      <c r="O186" s="1"/>
      <c r="P186" s="1"/>
      <c r="Q186" s="1"/>
      <c r="R186" s="1"/>
      <c r="S186" s="1"/>
      <c r="T186" s="1"/>
      <c r="U186" s="1"/>
      <c r="V186" s="1"/>
      <c r="W186" s="1"/>
    </row>
    <row r="187" spans="1:23">
      <c r="A187" s="1"/>
      <c r="B187" s="1"/>
      <c r="C187" s="1"/>
      <c r="D187" s="1"/>
      <c r="E187" s="1"/>
      <c r="F187" s="1"/>
      <c r="G187" s="1"/>
      <c r="H187" s="1"/>
      <c r="I187" s="1"/>
      <c r="J187" s="1"/>
      <c r="K187" s="1"/>
      <c r="L187" s="1"/>
      <c r="M187" s="1"/>
      <c r="N187" s="1"/>
      <c r="O187" s="1"/>
      <c r="P187" s="1"/>
      <c r="Q187" s="1"/>
      <c r="R187" s="1"/>
      <c r="S187" s="1"/>
      <c r="T187" s="1"/>
      <c r="U187" s="1"/>
      <c r="V187" s="1"/>
      <c r="W187" s="1"/>
    </row>
    <row r="188" spans="1:23">
      <c r="A188" s="1"/>
      <c r="B188" s="1"/>
      <c r="C188" s="1"/>
      <c r="D188" s="1"/>
      <c r="E188" s="1"/>
      <c r="F188" s="1"/>
      <c r="G188" s="1"/>
      <c r="H188" s="1"/>
      <c r="I188" s="1"/>
      <c r="J188" s="1"/>
      <c r="K188" s="1"/>
      <c r="L188" s="1"/>
      <c r="M188" s="1"/>
      <c r="N188" s="1"/>
      <c r="O188" s="1"/>
      <c r="P188" s="1"/>
      <c r="Q188" s="1"/>
      <c r="R188" s="1"/>
      <c r="S188" s="1"/>
      <c r="T188" s="1"/>
      <c r="U188" s="1"/>
      <c r="V188" s="1"/>
      <c r="W188" s="1"/>
    </row>
    <row r="189" spans="1:23">
      <c r="A189" s="1"/>
      <c r="B189" s="1"/>
      <c r="C189" s="1"/>
      <c r="D189" s="1"/>
      <c r="E189" s="1"/>
      <c r="F189" s="1"/>
      <c r="G189" s="1"/>
      <c r="H189" s="1"/>
      <c r="I189" s="1"/>
      <c r="J189" s="1"/>
      <c r="K189" s="1"/>
      <c r="L189" s="1"/>
      <c r="M189" s="1"/>
      <c r="N189" s="1"/>
      <c r="O189" s="1"/>
      <c r="P189" s="1"/>
      <c r="Q189" s="1"/>
      <c r="R189" s="1"/>
      <c r="S189" s="1"/>
      <c r="T189" s="1"/>
      <c r="U189" s="1"/>
      <c r="V189" s="1"/>
      <c r="W189" s="1"/>
    </row>
    <row r="190" spans="1:23">
      <c r="A190" s="1"/>
      <c r="B190" s="1"/>
      <c r="C190" s="1"/>
      <c r="D190" s="1"/>
      <c r="E190" s="1"/>
      <c r="F190" s="1"/>
      <c r="G190" s="1"/>
      <c r="H190" s="1"/>
      <c r="I190" s="1"/>
      <c r="J190" s="1"/>
      <c r="K190" s="1"/>
      <c r="L190" s="1"/>
      <c r="M190" s="1"/>
      <c r="N190" s="1"/>
      <c r="O190" s="1"/>
      <c r="P190" s="1"/>
      <c r="Q190" s="1"/>
      <c r="R190" s="1"/>
      <c r="S190" s="1"/>
      <c r="T190" s="1"/>
      <c r="U190" s="1"/>
      <c r="V190" s="1"/>
      <c r="W190" s="1"/>
    </row>
    <row r="191" spans="1:23">
      <c r="A191" s="1"/>
      <c r="B191" s="1"/>
      <c r="C191" s="1"/>
      <c r="D191" s="1"/>
      <c r="E191" s="1"/>
      <c r="F191" s="1"/>
      <c r="G191" s="1"/>
      <c r="H191" s="1"/>
      <c r="I191" s="1"/>
      <c r="J191" s="1"/>
      <c r="K191" s="1"/>
      <c r="L191" s="1"/>
      <c r="M191" s="1"/>
      <c r="N191" s="1"/>
      <c r="O191" s="1"/>
      <c r="P191" s="1"/>
      <c r="Q191" s="1"/>
      <c r="R191" s="1"/>
      <c r="S191" s="1"/>
      <c r="T191" s="1"/>
      <c r="U191" s="1"/>
      <c r="V191" s="1"/>
      <c r="W191" s="1"/>
    </row>
    <row r="192" spans="1:23">
      <c r="A192" s="1"/>
      <c r="B192" s="1"/>
      <c r="C192" s="1"/>
      <c r="D192" s="1"/>
      <c r="E192" s="1"/>
      <c r="F192" s="1"/>
      <c r="G192" s="1"/>
      <c r="H192" s="1"/>
      <c r="I192" s="1"/>
      <c r="J192" s="1"/>
      <c r="K192" s="1"/>
      <c r="L192" s="1"/>
      <c r="M192" s="1"/>
      <c r="N192" s="1"/>
      <c r="O192" s="1"/>
      <c r="P192" s="1"/>
      <c r="Q192" s="1"/>
      <c r="R192" s="1"/>
      <c r="S192" s="1"/>
      <c r="T192" s="1"/>
      <c r="U192" s="1"/>
      <c r="V192" s="1"/>
      <c r="W192" s="1"/>
    </row>
    <row r="193" spans="1:23">
      <c r="A193" s="1"/>
      <c r="B193" s="1"/>
      <c r="C193" s="1"/>
      <c r="D193" s="1"/>
      <c r="E193" s="1"/>
      <c r="F193" s="1"/>
      <c r="G193" s="1"/>
      <c r="H193" s="1"/>
      <c r="I193" s="1"/>
      <c r="J193" s="1"/>
      <c r="K193" s="1"/>
      <c r="L193" s="1"/>
      <c r="M193" s="1"/>
      <c r="N193" s="1"/>
      <c r="O193" s="1"/>
      <c r="P193" s="1"/>
      <c r="Q193" s="1"/>
      <c r="R193" s="1"/>
      <c r="S193" s="1"/>
      <c r="T193" s="1"/>
      <c r="U193" s="1"/>
      <c r="V193" s="1"/>
      <c r="W193" s="1"/>
    </row>
    <row r="194" spans="1:23">
      <c r="A194" s="1"/>
      <c r="B194" s="1"/>
      <c r="C194" s="1"/>
      <c r="D194" s="1"/>
      <c r="E194" s="1"/>
      <c r="F194" s="1"/>
      <c r="G194" s="1"/>
      <c r="H194" s="1"/>
      <c r="I194" s="1"/>
      <c r="J194" s="1"/>
      <c r="K194" s="1"/>
      <c r="L194" s="1"/>
      <c r="M194" s="1"/>
      <c r="N194" s="1"/>
      <c r="O194" s="1"/>
      <c r="P194" s="1"/>
      <c r="Q194" s="1"/>
      <c r="R194" s="1"/>
      <c r="S194" s="1"/>
      <c r="T194" s="1"/>
      <c r="U194" s="1"/>
      <c r="V194" s="1"/>
      <c r="W194" s="1"/>
    </row>
    <row r="195" spans="1:23">
      <c r="A195" s="1"/>
      <c r="B195" s="1"/>
      <c r="C195" s="1"/>
      <c r="D195" s="1"/>
      <c r="E195" s="1"/>
      <c r="F195" s="1"/>
      <c r="G195" s="1"/>
      <c r="H195" s="1"/>
      <c r="I195" s="1"/>
      <c r="J195" s="1"/>
      <c r="K195" s="1"/>
      <c r="L195" s="1"/>
      <c r="M195" s="1"/>
      <c r="N195" s="1"/>
      <c r="O195" s="1"/>
      <c r="P195" s="1"/>
      <c r="Q195" s="1"/>
      <c r="R195" s="1"/>
      <c r="S195" s="1"/>
      <c r="T195" s="1"/>
      <c r="U195" s="1"/>
      <c r="V195" s="1"/>
      <c r="W195" s="1"/>
    </row>
    <row r="196" spans="1:23">
      <c r="A196" s="1"/>
      <c r="B196" s="1"/>
      <c r="C196" s="1"/>
      <c r="D196" s="1"/>
      <c r="E196" s="1"/>
      <c r="F196" s="1"/>
      <c r="G196" s="1"/>
      <c r="H196" s="1"/>
      <c r="I196" s="1"/>
      <c r="J196" s="1"/>
      <c r="K196" s="1"/>
      <c r="L196" s="1"/>
      <c r="M196" s="1"/>
      <c r="N196" s="1"/>
      <c r="O196" s="1"/>
      <c r="P196" s="1"/>
      <c r="Q196" s="1"/>
      <c r="R196" s="1"/>
      <c r="S196" s="1"/>
      <c r="T196" s="1"/>
      <c r="U196" s="1"/>
      <c r="V196" s="1"/>
      <c r="W196" s="1"/>
    </row>
    <row r="197" spans="1:23">
      <c r="A197" s="1"/>
      <c r="B197" s="1"/>
      <c r="C197" s="1"/>
      <c r="D197" s="1"/>
      <c r="E197" s="1"/>
      <c r="F197" s="1"/>
      <c r="G197" s="1"/>
      <c r="H197" s="1"/>
      <c r="I197" s="1"/>
      <c r="J197" s="1"/>
      <c r="K197" s="1"/>
      <c r="L197" s="1"/>
      <c r="M197" s="1"/>
      <c r="N197" s="1"/>
      <c r="O197" s="1"/>
      <c r="P197" s="1"/>
      <c r="Q197" s="1"/>
      <c r="R197" s="1"/>
      <c r="S197" s="1"/>
      <c r="T197" s="1"/>
      <c r="U197" s="1"/>
      <c r="V197" s="1"/>
      <c r="W197" s="1"/>
    </row>
    <row r="198" spans="1:23">
      <c r="A198" s="1"/>
      <c r="B198" s="1"/>
      <c r="C198" s="1"/>
      <c r="D198" s="1"/>
      <c r="E198" s="1"/>
      <c r="F198" s="1"/>
      <c r="G198" s="1"/>
      <c r="H198" s="1"/>
      <c r="I198" s="1"/>
      <c r="J198" s="1"/>
      <c r="K198" s="1"/>
      <c r="L198" s="1"/>
      <c r="M198" s="1"/>
      <c r="N198" s="1"/>
      <c r="O198" s="1"/>
      <c r="P198" s="1"/>
      <c r="Q198" s="1"/>
      <c r="R198" s="1"/>
      <c r="S198" s="1"/>
      <c r="T198" s="1"/>
      <c r="U198" s="1"/>
      <c r="V198" s="1"/>
      <c r="W198" s="1"/>
    </row>
    <row r="199" spans="1:23">
      <c r="A199" s="1"/>
      <c r="B199" s="1"/>
      <c r="C199" s="1"/>
      <c r="D199" s="1"/>
      <c r="E199" s="1"/>
      <c r="F199" s="1"/>
      <c r="G199" s="1"/>
      <c r="H199" s="1"/>
      <c r="I199" s="1"/>
      <c r="J199" s="1"/>
      <c r="K199" s="1"/>
      <c r="L199" s="1"/>
      <c r="M199" s="1"/>
      <c r="N199" s="1"/>
      <c r="O199" s="1"/>
      <c r="P199" s="1"/>
      <c r="Q199" s="1"/>
      <c r="R199" s="1"/>
      <c r="S199" s="1"/>
      <c r="T199" s="1"/>
      <c r="U199" s="1"/>
      <c r="V199" s="1"/>
      <c r="W199" s="1"/>
    </row>
  </sheetData>
  <mergeCells count="50">
    <mergeCell ref="C23:T23"/>
    <mergeCell ref="C4:T4"/>
    <mergeCell ref="C6:T6"/>
    <mergeCell ref="C8:T8"/>
    <mergeCell ref="I10:K10"/>
    <mergeCell ref="L13:M13"/>
    <mergeCell ref="L14:M14"/>
    <mergeCell ref="L15:M15"/>
    <mergeCell ref="C19:T19"/>
    <mergeCell ref="X19:AF19"/>
    <mergeCell ref="C22:G22"/>
    <mergeCell ref="J22:T22"/>
    <mergeCell ref="AK24:AK26"/>
    <mergeCell ref="C25:T25"/>
    <mergeCell ref="C26:T26"/>
    <mergeCell ref="AK27:AK29"/>
    <mergeCell ref="D28:G28"/>
    <mergeCell ref="D29:G29"/>
    <mergeCell ref="D30:G30"/>
    <mergeCell ref="AK30:AK32"/>
    <mergeCell ref="D31:G31"/>
    <mergeCell ref="D32:G32"/>
    <mergeCell ref="D33:G33"/>
    <mergeCell ref="AK33:AK38"/>
    <mergeCell ref="D34:G34"/>
    <mergeCell ref="D35:G35"/>
    <mergeCell ref="D36:G36"/>
    <mergeCell ref="C93:D93"/>
    <mergeCell ref="C41:T41"/>
    <mergeCell ref="AT41:AT43"/>
    <mergeCell ref="AK42:AK44"/>
    <mergeCell ref="C43:T43"/>
    <mergeCell ref="AT44:AT78"/>
    <mergeCell ref="C60:T60"/>
    <mergeCell ref="I72:J72"/>
    <mergeCell ref="I76:J76"/>
    <mergeCell ref="C79:D79"/>
    <mergeCell ref="C82:T82"/>
    <mergeCell ref="C83:D83"/>
    <mergeCell ref="C84:D84"/>
    <mergeCell ref="C92:D92"/>
    <mergeCell ref="D103:K103"/>
    <mergeCell ref="C104:T104"/>
    <mergeCell ref="C166:T166"/>
    <mergeCell ref="C94:D94"/>
    <mergeCell ref="C95:D95"/>
    <mergeCell ref="D96:K96"/>
    <mergeCell ref="M96:T96"/>
    <mergeCell ref="C100:T100"/>
    <mergeCell ref="C102:T102"/>
  </mergeCells>
  <printOptions horizontalCentered="1"/>
  <pageMargins left="0" right="0" top="0.5" bottom="0" header="0.5" footer="0"/>
  <pageSetup scale="51" fitToHeight="0" orientation="portrait" horizontalDpi="4294967294" verticalDpi="1200"/>
  <rowBreaks count="2" manualBreakCount="2">
    <brk id="39" max="21" man="1"/>
    <brk id="98" max="21"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Q4 2018 SQ Special Report</vt:lpstr>
      <vt:lpstr>'Q4 2018 SQ Special Report'!Print_Area</vt:lpstr>
      <vt:lpstr>'Q4 2018 SQ Special 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2018-12-03T15:18:04Z</dcterms:created>
  <dcterms:modified xsi:type="dcterms:W3CDTF">2019-01-09T13:49:35Z</dcterms:modified>
</cp:coreProperties>
</file>